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4" windowWidth="20100" windowHeight="8736"/>
  </bookViews>
  <sheets>
    <sheet name="Renewable fresh" sheetId="1" r:id="rId1"/>
    <sheet name="Sheet1" sheetId="2" r:id="rId2"/>
  </sheets>
  <externalReferences>
    <externalReference r:id="rId3"/>
    <externalReference r:id="rId4"/>
  </externalReferences>
  <definedNames>
    <definedName name="_cls1">[1]LMmapCode!$F$3</definedName>
    <definedName name="_cls3">[1]LMmapCode!$F$5</definedName>
    <definedName name="_cls5">[1]LMmapCode!$F$7</definedName>
    <definedName name="_cls6">[1]LMmapCode!$F$8</definedName>
    <definedName name="actReg">[1]LMmapCode!$J$11</definedName>
    <definedName name="actRegCode">[1]LMmapCode!$J$13</definedName>
    <definedName name="actRegValue">[1]LMmapCode!$J$12</definedName>
    <definedName name="aet34t" localSheetId="0">[1]LMmapCode!$F$6</definedName>
    <definedName name="asf" localSheetId="0">[1]LMmapCode!$F$4</definedName>
    <definedName name="cls0">[1]LMmapCode!$F$8</definedName>
    <definedName name="clsValue">[1]LMmapCode!$J$3:$K$8</definedName>
    <definedName name="country">'[2]Country &amp; ID'!$A$2:$A$237</definedName>
    <definedName name="_xlnm.Print_Area" localSheetId="0">'Renewable fresh'!$A$2:$AQ$126</definedName>
    <definedName name="RegData">[1]W1_1990Data!$K$7:$L$7</definedName>
  </definedNames>
  <calcPr calcId="145621"/>
</workbook>
</file>

<file path=xl/calcChain.xml><?xml version="1.0" encoding="utf-8"?>
<calcChain xmlns="http://schemas.openxmlformats.org/spreadsheetml/2006/main">
  <c r="AQ29" i="1" l="1"/>
  <c r="AP29" i="1"/>
  <c r="AN29" i="1"/>
  <c r="AL29" i="1"/>
  <c r="AJ29" i="1"/>
  <c r="AH29" i="1"/>
  <c r="AF29" i="1"/>
  <c r="AD29" i="1"/>
  <c r="AB29" i="1"/>
  <c r="Z29" i="1"/>
  <c r="X29" i="1"/>
  <c r="V29" i="1"/>
  <c r="T29" i="1"/>
  <c r="R29" i="1"/>
  <c r="P29" i="1"/>
  <c r="N29" i="1"/>
  <c r="L29" i="1"/>
  <c r="J29" i="1"/>
  <c r="H29" i="1"/>
  <c r="F29" i="1"/>
  <c r="D29" i="1"/>
</calcChain>
</file>

<file path=xl/sharedStrings.xml><?xml version="1.0" encoding="utf-8"?>
<sst xmlns="http://schemas.openxmlformats.org/spreadsheetml/2006/main" count="723" uniqueCount="98">
  <si>
    <t>Environmental Indicators and Selected Time Series</t>
  </si>
  <si>
    <t xml:space="preserve">Renewable freshwater resources
</t>
  </si>
  <si>
    <t>Choose a country from the following drop-down list:</t>
  </si>
  <si>
    <t>Algeria</t>
  </si>
  <si>
    <t>Country</t>
  </si>
  <si>
    <t>Source</t>
  </si>
  <si>
    <r>
      <t>mio m</t>
    </r>
    <r>
      <rPr>
        <i/>
        <vertAlign val="superscript"/>
        <sz val="7"/>
        <rFont val="Arial"/>
        <family val="2"/>
      </rPr>
      <t>3</t>
    </r>
  </si>
  <si>
    <t>U</t>
  </si>
  <si>
    <t>...</t>
  </si>
  <si>
    <t>Andorra</t>
  </si>
  <si>
    <t>Azerbaijan</t>
  </si>
  <si>
    <t>Bahrain</t>
  </si>
  <si>
    <t>Belarus</t>
  </si>
  <si>
    <t>Belgium</t>
  </si>
  <si>
    <t>E</t>
  </si>
  <si>
    <t>Belize</t>
  </si>
  <si>
    <t>Bermuda</t>
  </si>
  <si>
    <t>Bosnia and Herzegovina</t>
  </si>
  <si>
    <t>Brazil</t>
  </si>
  <si>
    <t>Bulgaria</t>
  </si>
  <si>
    <t>China</t>
  </si>
  <si>
    <t>China, Hong Kong Special Administrative Region</t>
  </si>
  <si>
    <t>Costa Rica</t>
  </si>
  <si>
    <t>Croatia</t>
  </si>
  <si>
    <t>Cyprus</t>
  </si>
  <si>
    <t>Czech Republic</t>
  </si>
  <si>
    <t>Ecuador</t>
  </si>
  <si>
    <t>Egypt</t>
  </si>
  <si>
    <t>El Salvador</t>
  </si>
  <si>
    <t>Estonia</t>
  </si>
  <si>
    <t>Finland</t>
  </si>
  <si>
    <t>France</t>
  </si>
  <si>
    <t>Gambia</t>
  </si>
  <si>
    <t>Georgia</t>
  </si>
  <si>
    <t>Germany</t>
  </si>
  <si>
    <t>Hungary</t>
  </si>
  <si>
    <t>Iceland</t>
  </si>
  <si>
    <t>Iraq</t>
  </si>
  <si>
    <t>Ireland</t>
  </si>
  <si>
    <t>Italy</t>
  </si>
  <si>
    <t>Jamaica</t>
  </si>
  <si>
    <t>Jordan</t>
  </si>
  <si>
    <t>Kazakhstan</t>
  </si>
  <si>
    <t>Kuwait</t>
  </si>
  <si>
    <t>Kyrgyzstan</t>
  </si>
  <si>
    <t>Latvia</t>
  </si>
  <si>
    <t>Lebanon</t>
  </si>
  <si>
    <t>Lithuania</t>
  </si>
  <si>
    <t>Luxembourg</t>
  </si>
  <si>
    <t>Madagascar</t>
  </si>
  <si>
    <t>Malta</t>
  </si>
  <si>
    <t>Mauritius</t>
  </si>
  <si>
    <t>Morocco</t>
  </si>
  <si>
    <t>Netherlands</t>
  </si>
  <si>
    <t>Norway</t>
  </si>
  <si>
    <t>Poland</t>
  </si>
  <si>
    <t>Portugal</t>
  </si>
  <si>
    <t>Qatar</t>
  </si>
  <si>
    <t>Republic of Moldova</t>
  </si>
  <si>
    <t>Romania</t>
  </si>
  <si>
    <t>Russian Federation</t>
  </si>
  <si>
    <t>Senegal</t>
  </si>
  <si>
    <t>Serbia</t>
  </si>
  <si>
    <t>Singapore</t>
  </si>
  <si>
    <t>Slovakia</t>
  </si>
  <si>
    <t>Slovenia</t>
  </si>
  <si>
    <t>South Africa</t>
  </si>
  <si>
    <t>Spain</t>
  </si>
  <si>
    <t>Sweden</t>
  </si>
  <si>
    <t>Switzerland</t>
  </si>
  <si>
    <t>Syrian Arab Republic</t>
  </si>
  <si>
    <t>Togo</t>
  </si>
  <si>
    <t>Trinidad and Tobago</t>
  </si>
  <si>
    <t>Tunisia</t>
  </si>
  <si>
    <t>Turkey</t>
  </si>
  <si>
    <t>United Kingdom of Great Britain and Northern Ireland</t>
  </si>
  <si>
    <t>Venezuela (Bolivarian Republic of)</t>
  </si>
  <si>
    <t>Yemen</t>
  </si>
  <si>
    <t>Sources:</t>
  </si>
  <si>
    <r>
      <rPr>
        <sz val="8"/>
        <rFont val="Arial"/>
        <family val="2"/>
      </rPr>
      <t xml:space="preserve">U denotes the UNSD/UNEP Questionnaires on Environment Statistics, Water section. Questionnaire available at: </t>
    </r>
    <r>
      <rPr>
        <sz val="8"/>
        <color theme="10"/>
        <rFont val="Arial"/>
        <family val="2"/>
      </rPr>
      <t>http://unstats.un.org/unsd/environment/questionnaire2013.html</t>
    </r>
    <r>
      <rPr>
        <sz val="8"/>
        <rFont val="Arial"/>
        <family val="2"/>
      </rPr>
      <t xml:space="preserve"> .</t>
    </r>
  </si>
  <si>
    <r>
      <rPr>
        <sz val="8"/>
        <rFont val="Arial"/>
        <family val="2"/>
      </rPr>
      <t>E denotes the Eurostat environment statistics main tables and database (</t>
    </r>
    <r>
      <rPr>
        <sz val="8"/>
        <color theme="10"/>
        <rFont val="Arial"/>
        <family val="2"/>
      </rPr>
      <t>http://ec.europa.eu/eurostat/web/waste/data/database</t>
    </r>
    <r>
      <rPr>
        <sz val="8"/>
        <rFont val="Arial"/>
        <family val="2"/>
      </rPr>
      <t>).</t>
    </r>
  </si>
  <si>
    <t>Footnotes:</t>
  </si>
  <si>
    <t>Estimated.</t>
  </si>
  <si>
    <t>Annual volumes of the internal surface flows and inflows from neighbouring countries are calculated by the method of GGI. Underground runoff is not taken into account.</t>
  </si>
  <si>
    <t>Data on the internal flow of surface water (river flows); excludes groundwater and precipitation.</t>
  </si>
  <si>
    <t>Data refer to the hydrologic year (November to October).</t>
  </si>
  <si>
    <t>The values are lower compared to those in other years since 1999 was an exceptionally dry year.</t>
  </si>
  <si>
    <t>Break in time series.</t>
  </si>
  <si>
    <t>The value is negative since the internal flow is also negative.</t>
  </si>
  <si>
    <t>Renewable freshwater resources = Internal flow. The external inflow of surface water and groundwater is not included.</t>
  </si>
  <si>
    <t>Definitions &amp; Technical notes:</t>
  </si>
  <si>
    <r>
      <t>Renewable freshwater resources:</t>
    </r>
    <r>
      <rPr>
        <sz val="8"/>
        <rFont val="Arial"/>
        <family val="2"/>
      </rPr>
      <t xml:space="preserve"> = Internal flow + Inflow of surface and groundwaters from neighbouring countries.</t>
    </r>
  </si>
  <si>
    <t>… denotes no data available.</t>
  </si>
  <si>
    <r>
      <t>mio m</t>
    </r>
    <r>
      <rPr>
        <vertAlign val="superscript"/>
        <sz val="8"/>
        <rFont val="Arial"/>
        <family val="2"/>
      </rPr>
      <t>3</t>
    </r>
    <r>
      <rPr>
        <sz val="8"/>
        <rFont val="Arial"/>
        <family val="2"/>
      </rPr>
      <t xml:space="preserve"> = millions of metres cubed.</t>
    </r>
  </si>
  <si>
    <r>
      <t>Data Quality:</t>
    </r>
    <r>
      <rPr>
        <b/>
        <sz val="9"/>
        <rFont val="Arial"/>
        <family val="2"/>
      </rPr>
      <t xml:space="preserve"> </t>
    </r>
  </si>
  <si>
    <t>When interpreting these tables, it should be borne in mind that the definitions and estimation methods employed by member countries may vary considerably, which may be mentioned in the footnotes.</t>
  </si>
  <si>
    <t>…</t>
  </si>
  <si>
    <r>
      <t>Date of release:</t>
    </r>
    <r>
      <rPr>
        <sz val="12"/>
        <rFont val="Arial"/>
        <family val="2"/>
      </rPr>
      <t xml:space="preserve"> October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</si>
</sst>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47" x14ac:knownFonts="1">
    <font>
      <sz val="10"/>
      <name val="Arial"/>
      <family val="2"/>
    </font>
    <font>
      <sz val="11"/>
      <color theme="1"/>
      <name val="Calibri"/>
      <family val="2"/>
      <scheme val="minor"/>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theme="0"/>
      <name val="Arial"/>
      <family val="2"/>
    </font>
    <font>
      <sz val="9"/>
      <color theme="0"/>
      <name val="Arial"/>
      <family val="2"/>
    </font>
    <font>
      <sz val="8"/>
      <color theme="0"/>
      <name val="Arial"/>
      <family val="2"/>
    </font>
    <font>
      <i/>
      <vertAlign val="superscript"/>
      <sz val="9"/>
      <color theme="0"/>
      <name val="Arial"/>
      <family val="2"/>
    </font>
    <font>
      <b/>
      <sz val="9"/>
      <name val="Arial"/>
      <family val="2"/>
    </font>
    <font>
      <b/>
      <sz val="10"/>
      <color indexed="8"/>
      <name val="Arial"/>
      <family val="2"/>
    </font>
    <font>
      <b/>
      <sz val="7"/>
      <color indexed="8"/>
      <name val="Arial"/>
      <family val="2"/>
    </font>
    <font>
      <b/>
      <sz val="8"/>
      <name val="Arial"/>
      <family val="2"/>
    </font>
    <font>
      <b/>
      <i/>
      <vertAlign val="superscript"/>
      <sz val="8"/>
      <name val="Arial"/>
      <family val="2"/>
    </font>
    <font>
      <i/>
      <sz val="7"/>
      <name val="Arial"/>
      <family val="2"/>
    </font>
    <font>
      <i/>
      <vertAlign val="superscript"/>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theme="10"/>
      <name val="Arial"/>
      <family val="2"/>
    </font>
    <font>
      <sz val="8"/>
      <color theme="10"/>
      <name val="Arial"/>
      <family val="2"/>
    </font>
    <font>
      <b/>
      <u/>
      <sz val="9"/>
      <name val="Arial"/>
      <family val="2"/>
    </font>
    <font>
      <b/>
      <u/>
      <sz val="8"/>
      <name val="Arial"/>
      <family val="2"/>
    </font>
    <font>
      <b/>
      <u/>
      <sz val="10"/>
      <name val="Arial"/>
      <family val="2"/>
    </font>
    <font>
      <b/>
      <i/>
      <u/>
      <sz val="10"/>
      <name val="Arial"/>
      <family val="2"/>
    </font>
    <font>
      <vertAlign val="superscript"/>
      <sz val="8"/>
      <name val="Arial"/>
      <family val="2"/>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rgb="FFFFFFCC"/>
        <bgColor indexed="8"/>
      </patternFill>
    </fill>
    <fill>
      <patternFill patternType="solid">
        <fgColor indexed="22"/>
        <bgColor indexed="8"/>
      </patternFill>
    </fill>
    <fill>
      <patternFill patternType="solid">
        <fgColor rgb="FFFFFF00"/>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2">
    <xf numFmtId="0" fontId="0" fillId="0" borderId="0"/>
    <xf numFmtId="0" fontId="13" fillId="0" borderId="0"/>
    <xf numFmtId="0" fontId="13" fillId="0" borderId="0"/>
    <xf numFmtId="0" fontId="13" fillId="0" borderId="0"/>
    <xf numFmtId="0" fontId="40" fillId="0" borderId="0" applyNumberFormat="0" applyFill="0" applyBorder="0" applyAlignment="0" applyProtection="0"/>
    <xf numFmtId="0" fontId="13" fillId="0" borderId="0"/>
    <xf numFmtId="0" fontId="1" fillId="0" borderId="0"/>
    <xf numFmtId="0" fontId="2" fillId="0" borderId="0"/>
    <xf numFmtId="0" fontId="2" fillId="0" borderId="0"/>
    <xf numFmtId="0" fontId="2" fillId="0" borderId="0"/>
    <xf numFmtId="0" fontId="1" fillId="0" borderId="0"/>
    <xf numFmtId="0" fontId="2" fillId="0" borderId="0"/>
  </cellStyleXfs>
  <cellXfs count="213">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Alignment="1" applyProtection="1">
      <alignment horizontal="left"/>
      <protection locked="0"/>
    </xf>
    <xf numFmtId="0" fontId="2" fillId="2" borderId="0" xfId="0" applyFont="1" applyFill="1" applyProtection="1">
      <protection locked="0"/>
    </xf>
    <xf numFmtId="0" fontId="4" fillId="2"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3" fillId="2" borderId="0" xfId="0" applyFont="1" applyFill="1" applyProtection="1">
      <protection locked="0"/>
    </xf>
    <xf numFmtId="0" fontId="4" fillId="0" borderId="0" xfId="0" applyFont="1" applyFill="1" applyAlignment="1" applyProtection="1">
      <alignment horizontal="left"/>
      <protection locked="0"/>
    </xf>
    <xf numFmtId="0" fontId="2" fillId="0" borderId="0" xfId="0" applyFont="1" applyProtection="1">
      <protection locked="0"/>
    </xf>
    <xf numFmtId="0" fontId="5"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Protection="1">
      <protection hidden="1"/>
    </xf>
    <xf numFmtId="0" fontId="3" fillId="2" borderId="0" xfId="0" applyFont="1" applyFill="1" applyProtection="1">
      <protection hidden="1"/>
    </xf>
    <xf numFmtId="0" fontId="4" fillId="0" borderId="0" xfId="0" applyFont="1" applyFill="1" applyAlignment="1" applyProtection="1">
      <alignment horizontal="left"/>
      <protection hidden="1"/>
    </xf>
    <xf numFmtId="0" fontId="2" fillId="0" borderId="0" xfId="0" applyFont="1" applyProtection="1">
      <protection hidden="1"/>
    </xf>
    <xf numFmtId="0" fontId="6" fillId="2" borderId="0" xfId="0" applyFont="1" applyFill="1" applyProtection="1">
      <protection hidden="1"/>
    </xf>
    <xf numFmtId="0" fontId="7" fillId="2" borderId="0" xfId="0" applyFont="1" applyFill="1" applyAlignment="1" applyProtection="1">
      <protection hidden="1"/>
    </xf>
    <xf numFmtId="0" fontId="7" fillId="2" borderId="0" xfId="0" applyFont="1" applyFill="1" applyProtection="1">
      <protection hidden="1"/>
    </xf>
    <xf numFmtId="164" fontId="3" fillId="2" borderId="0" xfId="0" applyNumberFormat="1" applyFont="1" applyFill="1" applyAlignment="1" applyProtection="1">
      <alignment horizontal="right"/>
      <protection hidden="1"/>
    </xf>
    <xf numFmtId="165" fontId="8" fillId="2" borderId="0" xfId="0" applyNumberFormat="1" applyFont="1" applyFill="1" applyAlignment="1" applyProtection="1">
      <alignment horizontal="right"/>
      <protection hidden="1"/>
    </xf>
    <xf numFmtId="0" fontId="8" fillId="2" borderId="0" xfId="0" applyFont="1" applyFill="1" applyAlignment="1" applyProtection="1">
      <alignment horizontal="right"/>
      <protection hidden="1"/>
    </xf>
    <xf numFmtId="0" fontId="9" fillId="2" borderId="0" xfId="0" applyFont="1" applyFill="1" applyProtection="1">
      <protection hidden="1"/>
    </xf>
    <xf numFmtId="49" fontId="10" fillId="2" borderId="0" xfId="0" applyNumberFormat="1" applyFont="1" applyFill="1" applyAlignment="1" applyProtection="1">
      <alignment horizontal="right"/>
      <protection hidden="1"/>
    </xf>
    <xf numFmtId="0" fontId="8" fillId="2" borderId="0" xfId="0" applyFont="1" applyFill="1" applyAlignment="1" applyProtection="1">
      <protection hidden="1"/>
    </xf>
    <xf numFmtId="49" fontId="3" fillId="2" borderId="0" xfId="0" applyNumberFormat="1" applyFont="1" applyFill="1" applyAlignment="1" applyProtection="1">
      <protection hidden="1"/>
    </xf>
    <xf numFmtId="49" fontId="3" fillId="0" borderId="0" xfId="0" applyNumberFormat="1" applyFont="1" applyFill="1" applyAlignment="1" applyProtection="1">
      <protection hidden="1"/>
    </xf>
    <xf numFmtId="0" fontId="7" fillId="2" borderId="0" xfId="0" applyFont="1" applyFill="1" applyProtection="1">
      <protection locked="0"/>
    </xf>
    <xf numFmtId="0" fontId="12" fillId="2" borderId="0" xfId="0" applyFont="1" applyFill="1" applyProtection="1">
      <protection locked="0"/>
    </xf>
    <xf numFmtId="165" fontId="8" fillId="2" borderId="0" xfId="0" applyNumberFormat="1" applyFont="1" applyFill="1" applyAlignment="1" applyProtection="1">
      <alignment horizontal="right"/>
      <protection locked="0"/>
    </xf>
    <xf numFmtId="0" fontId="8" fillId="2" borderId="0" xfId="0" applyFont="1" applyFill="1" applyAlignment="1" applyProtection="1">
      <alignment horizontal="right"/>
      <protection locked="0"/>
    </xf>
    <xf numFmtId="0" fontId="9" fillId="2" borderId="0" xfId="0" applyFont="1" applyFill="1" applyProtection="1">
      <protection locked="0"/>
    </xf>
    <xf numFmtId="164" fontId="3" fillId="2" borderId="0" xfId="0" applyNumberFormat="1" applyFont="1" applyFill="1" applyAlignment="1" applyProtection="1">
      <alignment horizontal="right"/>
      <protection locked="0"/>
    </xf>
    <xf numFmtId="49" fontId="3" fillId="2" borderId="0" xfId="0" applyNumberFormat="1" applyFont="1" applyFill="1" applyAlignment="1" applyProtection="1">
      <protection locked="0"/>
    </xf>
    <xf numFmtId="49" fontId="3" fillId="0" borderId="0" xfId="0" applyNumberFormat="1" applyFont="1" applyFill="1" applyAlignment="1" applyProtection="1">
      <protection locked="0"/>
    </xf>
    <xf numFmtId="166" fontId="14" fillId="4" borderId="4" xfId="1" applyNumberFormat="1" applyFont="1" applyFill="1" applyBorder="1" applyAlignment="1" applyProtection="1">
      <alignment horizontal="right" wrapText="1"/>
      <protection hidden="1"/>
    </xf>
    <xf numFmtId="166" fontId="14"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5" fillId="4" borderId="5" xfId="0" applyFont="1" applyFill="1" applyBorder="1" applyProtection="1">
      <protection hidden="1"/>
    </xf>
    <xf numFmtId="0" fontId="2" fillId="4" borderId="5" xfId="0" applyFont="1" applyFill="1" applyBorder="1" applyAlignment="1" applyProtection="1">
      <alignment horizontal="left" shrinkToFit="1"/>
      <protection hidden="1"/>
    </xf>
    <xf numFmtId="0" fontId="2" fillId="4" borderId="5" xfId="0" applyFont="1" applyFill="1" applyBorder="1" applyProtection="1">
      <protection hidden="1"/>
    </xf>
    <xf numFmtId="0" fontId="8" fillId="4" borderId="5" xfId="0" applyFont="1" applyFill="1" applyBorder="1" applyAlignment="1" applyProtection="1">
      <alignment horizontal="right"/>
      <protection hidden="1"/>
    </xf>
    <xf numFmtId="49" fontId="10" fillId="4" borderId="5" xfId="0" applyNumberFormat="1" applyFont="1" applyFill="1" applyBorder="1" applyAlignment="1" applyProtection="1">
      <alignment horizontal="right"/>
      <protection hidden="1"/>
    </xf>
    <xf numFmtId="0" fontId="9" fillId="4" borderId="5" xfId="0" applyFont="1" applyFill="1" applyBorder="1" applyProtection="1">
      <protection hidden="1"/>
    </xf>
    <xf numFmtId="0" fontId="8" fillId="4" borderId="5" xfId="0" applyFont="1" applyFill="1" applyBorder="1" applyAlignment="1" applyProtection="1">
      <protection hidden="1"/>
    </xf>
    <xf numFmtId="0" fontId="8" fillId="4" borderId="6" xfId="0" applyFont="1" applyFill="1" applyBorder="1" applyAlignment="1" applyProtection="1">
      <alignment horizontal="right"/>
      <protection hidden="1"/>
    </xf>
    <xf numFmtId="166" fontId="14" fillId="4" borderId="7" xfId="1" applyNumberFormat="1" applyFont="1" applyFill="1" applyBorder="1" applyAlignment="1" applyProtection="1">
      <alignment horizontal="right" wrapText="1"/>
      <protection hidden="1"/>
    </xf>
    <xf numFmtId="166" fontId="14"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5" fillId="4" borderId="0" xfId="0" applyFont="1" applyFill="1" applyBorder="1" applyProtection="1">
      <protection hidden="1"/>
    </xf>
    <xf numFmtId="167" fontId="3" fillId="4" borderId="0" xfId="0" applyNumberFormat="1" applyFont="1" applyFill="1" applyBorder="1" applyProtection="1">
      <protection hidden="1"/>
    </xf>
    <xf numFmtId="0" fontId="16" fillId="4" borderId="0" xfId="0" applyFont="1" applyFill="1" applyBorder="1" applyProtection="1">
      <protection hidden="1"/>
    </xf>
    <xf numFmtId="0" fontId="2" fillId="4" borderId="0" xfId="0" applyFont="1" applyFill="1" applyBorder="1" applyProtection="1">
      <protection hidden="1"/>
    </xf>
    <xf numFmtId="0" fontId="8" fillId="4" borderId="0" xfId="0" applyFont="1" applyFill="1" applyBorder="1" applyAlignment="1" applyProtection="1">
      <alignment horizontal="right"/>
      <protection hidden="1"/>
    </xf>
    <xf numFmtId="49" fontId="10" fillId="4" borderId="0" xfId="0" applyNumberFormat="1" applyFont="1" applyFill="1" applyBorder="1" applyAlignment="1" applyProtection="1">
      <alignment horizontal="right"/>
      <protection hidden="1"/>
    </xf>
    <xf numFmtId="0" fontId="9" fillId="4" borderId="0" xfId="0" applyFont="1" applyFill="1" applyBorder="1" applyProtection="1">
      <protection hidden="1"/>
    </xf>
    <xf numFmtId="0" fontId="8" fillId="4" borderId="0" xfId="0" applyFont="1" applyFill="1" applyBorder="1" applyAlignment="1" applyProtection="1">
      <protection hidden="1"/>
    </xf>
    <xf numFmtId="0" fontId="8"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2" fillId="4" borderId="7" xfId="0" applyFont="1" applyFill="1" applyBorder="1" applyProtection="1">
      <protection hidden="1"/>
    </xf>
    <xf numFmtId="166" fontId="14" fillId="4" borderId="9" xfId="1" applyNumberFormat="1" applyFont="1" applyFill="1" applyBorder="1" applyAlignment="1" applyProtection="1">
      <alignment horizontal="right" wrapText="1"/>
      <protection hidden="1"/>
    </xf>
    <xf numFmtId="166" fontId="14"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5" fillId="4" borderId="10" xfId="0" applyFont="1" applyFill="1" applyBorder="1" applyProtection="1">
      <protection hidden="1"/>
    </xf>
    <xf numFmtId="0" fontId="16" fillId="4" borderId="10" xfId="0" applyFont="1" applyFill="1" applyBorder="1" applyProtection="1">
      <protection hidden="1"/>
    </xf>
    <xf numFmtId="0" fontId="2" fillId="4" borderId="10" xfId="0" applyFont="1" applyFill="1" applyBorder="1" applyProtection="1">
      <protection hidden="1"/>
    </xf>
    <xf numFmtId="0" fontId="8" fillId="4" borderId="10" xfId="0" applyFont="1" applyFill="1" applyBorder="1" applyAlignment="1" applyProtection="1">
      <alignment horizontal="right"/>
      <protection hidden="1"/>
    </xf>
    <xf numFmtId="49" fontId="10" fillId="4" borderId="10" xfId="0" applyNumberFormat="1" applyFont="1" applyFill="1" applyBorder="1" applyAlignment="1" applyProtection="1">
      <alignment horizontal="right"/>
      <protection hidden="1"/>
    </xf>
    <xf numFmtId="0" fontId="9" fillId="4" borderId="10" xfId="0" applyFont="1" applyFill="1" applyBorder="1" applyProtection="1">
      <protection hidden="1"/>
    </xf>
    <xf numFmtId="0" fontId="8" fillId="4" borderId="10" xfId="0" applyFont="1" applyFill="1" applyBorder="1" applyAlignment="1" applyProtection="1">
      <protection hidden="1"/>
    </xf>
    <xf numFmtId="0" fontId="8" fillId="4" borderId="11" xfId="0" applyFont="1" applyFill="1" applyBorder="1" applyAlignment="1" applyProtection="1">
      <alignment horizontal="right"/>
      <protection hidden="1"/>
    </xf>
    <xf numFmtId="166" fontId="17" fillId="2" borderId="5" xfId="1" applyNumberFormat="1" applyFont="1" applyFill="1" applyBorder="1" applyAlignment="1" applyProtection="1">
      <alignment horizontal="right" wrapText="1"/>
      <protection hidden="1"/>
    </xf>
    <xf numFmtId="0" fontId="18" fillId="2" borderId="5" xfId="0" applyFont="1" applyFill="1" applyBorder="1" applyProtection="1">
      <protection hidden="1"/>
    </xf>
    <xf numFmtId="167" fontId="17" fillId="2" borderId="5" xfId="0" applyNumberFormat="1" applyFont="1" applyFill="1" applyBorder="1" applyProtection="1">
      <protection hidden="1"/>
    </xf>
    <xf numFmtId="0" fontId="19" fillId="2" borderId="5" xfId="0" applyFont="1" applyFill="1" applyBorder="1" applyProtection="1">
      <protection hidden="1"/>
    </xf>
    <xf numFmtId="0" fontId="20" fillId="2" borderId="5" xfId="0" applyFont="1" applyFill="1" applyBorder="1" applyAlignment="1" applyProtection="1">
      <alignment horizontal="right"/>
      <protection hidden="1"/>
    </xf>
    <xf numFmtId="49" fontId="21" fillId="2" borderId="5" xfId="0" applyNumberFormat="1" applyFont="1" applyFill="1" applyBorder="1" applyAlignment="1" applyProtection="1">
      <alignment horizontal="right"/>
      <protection hidden="1"/>
    </xf>
    <xf numFmtId="0" fontId="22" fillId="2" borderId="5" xfId="0" applyFont="1" applyFill="1" applyBorder="1" applyProtection="1">
      <protection hidden="1"/>
    </xf>
    <xf numFmtId="0" fontId="20" fillId="2" borderId="5" xfId="0" applyFont="1" applyFill="1" applyBorder="1" applyAlignment="1" applyProtection="1">
      <protection hidden="1"/>
    </xf>
    <xf numFmtId="0" fontId="22" fillId="2" borderId="0" xfId="0" applyFont="1" applyFill="1" applyProtection="1">
      <protection hidden="1"/>
    </xf>
    <xf numFmtId="0" fontId="23" fillId="0" borderId="0" xfId="0" applyFont="1" applyProtection="1">
      <protection hidden="1"/>
    </xf>
    <xf numFmtId="0" fontId="24" fillId="0" borderId="0" xfId="0" applyFont="1" applyAlignment="1" applyProtection="1">
      <alignment horizontal="left"/>
      <protection hidden="1"/>
    </xf>
    <xf numFmtId="0" fontId="25" fillId="0" borderId="0" xfId="0" applyNumberFormat="1" applyFont="1" applyAlignment="1" applyProtection="1">
      <alignment horizontal="right" vertical="center" wrapText="1"/>
      <protection hidden="1"/>
    </xf>
    <xf numFmtId="0" fontId="24" fillId="0" borderId="0" xfId="0" applyFont="1" applyProtection="1">
      <protection hidden="1"/>
    </xf>
    <xf numFmtId="1" fontId="24" fillId="0" borderId="0" xfId="0" applyNumberFormat="1" applyFont="1" applyAlignment="1" applyProtection="1">
      <alignment horizontal="right"/>
      <protection hidden="1"/>
    </xf>
    <xf numFmtId="0" fontId="24" fillId="0" borderId="0" xfId="0" applyFont="1" applyAlignment="1" applyProtection="1">
      <alignment horizontal="right"/>
      <protection hidden="1"/>
    </xf>
    <xf numFmtId="49" fontId="24" fillId="0" borderId="0" xfId="0" applyNumberFormat="1" applyFont="1" applyFill="1" applyAlignment="1" applyProtection="1">
      <alignment horizontal="right"/>
      <protection hidden="1"/>
    </xf>
    <xf numFmtId="0" fontId="24" fillId="0" borderId="0" xfId="0" applyFont="1" applyAlignment="1" applyProtection="1">
      <protection hidden="1"/>
    </xf>
    <xf numFmtId="49" fontId="24" fillId="0" borderId="0" xfId="0" applyNumberFormat="1" applyFont="1" applyAlignment="1" applyProtection="1">
      <protection hidden="1"/>
    </xf>
    <xf numFmtId="49" fontId="24" fillId="0" borderId="0" xfId="0" applyNumberFormat="1" applyFont="1" applyFill="1" applyAlignment="1" applyProtection="1">
      <protection hidden="1"/>
    </xf>
    <xf numFmtId="0" fontId="23" fillId="0" borderId="0" xfId="0" applyFont="1" applyFill="1" applyAlignment="1" applyProtection="1">
      <alignment vertical="center"/>
      <protection hidden="1"/>
    </xf>
    <xf numFmtId="1" fontId="24" fillId="0" borderId="0" xfId="0" applyNumberFormat="1" applyFont="1" applyFill="1" applyAlignment="1" applyProtection="1">
      <alignment vertical="center" wrapText="1"/>
      <protection hidden="1"/>
    </xf>
    <xf numFmtId="1" fontId="24" fillId="0" borderId="0" xfId="0" applyNumberFormat="1" applyFont="1" applyFill="1" applyAlignment="1" applyProtection="1">
      <alignment horizontal="left" vertical="center" wrapText="1"/>
      <protection hidden="1"/>
    </xf>
    <xf numFmtId="0" fontId="24" fillId="0" borderId="0" xfId="0" applyFont="1" applyFill="1" applyProtection="1">
      <protection hidden="1"/>
    </xf>
    <xf numFmtId="0" fontId="26" fillId="0" borderId="0" xfId="0" applyFont="1" applyAlignment="1" applyProtection="1">
      <alignment horizontal="left"/>
      <protection hidden="1"/>
    </xf>
    <xf numFmtId="0" fontId="27" fillId="0" borderId="0" xfId="0" applyFont="1" applyFill="1" applyAlignment="1" applyProtection="1">
      <alignment horizontal="left" vertical="center"/>
      <protection locked="0"/>
    </xf>
    <xf numFmtId="2" fontId="28" fillId="5" borderId="0" xfId="2" applyNumberFormat="1" applyFont="1" applyFill="1" applyBorder="1" applyAlignment="1" applyProtection="1">
      <alignment horizontal="left" vertical="center"/>
      <protection locked="0"/>
    </xf>
    <xf numFmtId="2" fontId="29" fillId="5" borderId="0" xfId="2" applyNumberFormat="1" applyFont="1" applyFill="1" applyBorder="1" applyAlignment="1" applyProtection="1">
      <alignment horizontal="left" vertical="center"/>
      <protection locked="0"/>
    </xf>
    <xf numFmtId="0" fontId="30" fillId="5" borderId="0" xfId="0" applyNumberFormat="1" applyFont="1" applyFill="1" applyAlignment="1" applyProtection="1">
      <alignment horizontal="right" vertical="center" wrapText="1"/>
      <protection locked="0"/>
    </xf>
    <xf numFmtId="0" fontId="31" fillId="5" borderId="0" xfId="0" applyNumberFormat="1" applyFont="1" applyFill="1" applyAlignment="1" applyProtection="1">
      <alignment horizontal="left" vertical="center" wrapText="1"/>
      <protection locked="0"/>
    </xf>
    <xf numFmtId="0" fontId="4" fillId="5" borderId="0" xfId="0" applyNumberFormat="1" applyFont="1" applyFill="1" applyAlignment="1" applyProtection="1">
      <alignment horizontal="left"/>
      <protection locked="0"/>
    </xf>
    <xf numFmtId="0" fontId="4" fillId="5" borderId="0" xfId="0" applyFont="1" applyFill="1" applyAlignment="1" applyProtection="1">
      <alignment horizontal="left"/>
      <protection locked="0"/>
    </xf>
    <xf numFmtId="0" fontId="14" fillId="6" borderId="0" xfId="3" applyFont="1" applyFill="1" applyBorder="1" applyAlignment="1" applyProtection="1">
      <alignment horizontal="center"/>
      <protection locked="0"/>
    </xf>
    <xf numFmtId="0" fontId="0" fillId="0" borderId="0" xfId="0" applyAlignment="1"/>
    <xf numFmtId="0" fontId="3" fillId="7" borderId="0" xfId="3" applyFont="1" applyFill="1" applyBorder="1" applyAlignment="1" applyProtection="1">
      <alignment wrapText="1"/>
      <protection locked="0"/>
    </xf>
    <xf numFmtId="0" fontId="3" fillId="7" borderId="0" xfId="3" applyFont="1" applyFill="1" applyBorder="1" applyAlignment="1" applyProtection="1">
      <alignment horizontal="center" wrapText="1"/>
      <protection locked="0"/>
    </xf>
    <xf numFmtId="168" fontId="3" fillId="7" borderId="0" xfId="3" applyNumberFormat="1" applyFont="1" applyFill="1" applyBorder="1" applyAlignment="1" applyProtection="1">
      <alignment horizontal="right" wrapText="1"/>
      <protection locked="0"/>
    </xf>
    <xf numFmtId="168" fontId="4" fillId="7" borderId="0" xfId="3" applyNumberFormat="1" applyFont="1" applyFill="1" applyBorder="1" applyAlignment="1" applyProtection="1">
      <alignment horizontal="left" wrapText="1"/>
      <protection locked="0"/>
    </xf>
    <xf numFmtId="168" fontId="4" fillId="7" borderId="0" xfId="3" applyNumberFormat="1" applyFont="1" applyFill="1" applyBorder="1" applyAlignment="1" applyProtection="1">
      <alignment horizontal="right" wrapText="1"/>
      <protection locked="0"/>
    </xf>
    <xf numFmtId="168" fontId="34" fillId="0" borderId="0" xfId="3" applyNumberFormat="1" applyFont="1" applyFill="1" applyBorder="1" applyAlignment="1" applyProtection="1">
      <alignment horizontal="left" wrapText="1"/>
      <protection locked="0"/>
    </xf>
    <xf numFmtId="0" fontId="2" fillId="0" borderId="0" xfId="0" applyFont="1" applyFill="1" applyProtection="1">
      <protection locked="0"/>
    </xf>
    <xf numFmtId="0" fontId="14" fillId="8" borderId="0" xfId="3" applyFont="1" applyFill="1" applyBorder="1" applyAlignment="1" applyProtection="1">
      <alignment wrapText="1"/>
      <protection locked="0"/>
    </xf>
    <xf numFmtId="0" fontId="14" fillId="8" borderId="0" xfId="3" applyFont="1" applyFill="1" applyBorder="1" applyAlignment="1" applyProtection="1">
      <alignment horizontal="center" wrapText="1"/>
      <protection locked="0"/>
    </xf>
    <xf numFmtId="168" fontId="14" fillId="7" borderId="0" xfId="3" applyNumberFormat="1" applyFont="1" applyFill="1" applyBorder="1" applyAlignment="1" applyProtection="1">
      <alignment horizontal="right" wrapText="1"/>
      <protection locked="0"/>
    </xf>
    <xf numFmtId="168" fontId="34" fillId="7" borderId="0" xfId="3" applyNumberFormat="1" applyFont="1" applyFill="1" applyBorder="1" applyAlignment="1" applyProtection="1">
      <alignment horizontal="left" wrapText="1"/>
      <protection locked="0"/>
    </xf>
    <xf numFmtId="168" fontId="34" fillId="7" borderId="0" xfId="3" applyNumberFormat="1" applyFont="1" applyFill="1" applyBorder="1" applyAlignment="1" applyProtection="1">
      <alignment horizontal="right" wrapText="1"/>
      <protection locked="0"/>
    </xf>
    <xf numFmtId="168" fontId="4" fillId="0" borderId="0" xfId="3" applyNumberFormat="1" applyFont="1" applyFill="1" applyBorder="1" applyAlignment="1" applyProtection="1">
      <alignment horizontal="left" wrapText="1"/>
      <protection locked="0"/>
    </xf>
    <xf numFmtId="0" fontId="14" fillId="0" borderId="0" xfId="3" applyFont="1" applyFill="1" applyBorder="1" applyAlignment="1" applyProtection="1">
      <alignment wrapText="1"/>
      <protection locked="0"/>
    </xf>
    <xf numFmtId="0" fontId="14" fillId="0" borderId="0" xfId="3" applyFont="1" applyFill="1" applyBorder="1" applyAlignment="1" applyProtection="1">
      <alignment horizontal="center" wrapText="1"/>
      <protection locked="0"/>
    </xf>
    <xf numFmtId="168" fontId="14" fillId="0" borderId="0" xfId="3" applyNumberFormat="1" applyFont="1" applyFill="1" applyBorder="1" applyAlignment="1" applyProtection="1">
      <alignment horizontal="right" wrapText="1"/>
      <protection locked="0"/>
    </xf>
    <xf numFmtId="168" fontId="34" fillId="0" borderId="0" xfId="3" applyNumberFormat="1" applyFont="1" applyFill="1" applyBorder="1" applyAlignment="1" applyProtection="1">
      <alignment horizontal="right" wrapText="1"/>
      <protection locked="0"/>
    </xf>
    <xf numFmtId="0" fontId="3" fillId="0" borderId="0" xfId="3" applyFont="1" applyFill="1" applyBorder="1" applyAlignment="1" applyProtection="1">
      <alignment wrapText="1"/>
      <protection locked="0"/>
    </xf>
    <xf numFmtId="0" fontId="3" fillId="0" borderId="0" xfId="3" applyFont="1" applyFill="1" applyBorder="1" applyAlignment="1" applyProtection="1">
      <alignment horizontal="center" wrapText="1"/>
      <protection locked="0"/>
    </xf>
    <xf numFmtId="168" fontId="3" fillId="0" borderId="0" xfId="3" applyNumberFormat="1" applyFont="1" applyFill="1" applyBorder="1" applyAlignment="1" applyProtection="1">
      <alignment horizontal="right" wrapText="1"/>
      <protection locked="0"/>
    </xf>
    <xf numFmtId="168" fontId="4" fillId="0" borderId="0" xfId="3" applyNumberFormat="1" applyFont="1" applyFill="1" applyBorder="1" applyAlignment="1" applyProtection="1">
      <alignment horizontal="right" wrapText="1"/>
      <protection locked="0"/>
    </xf>
    <xf numFmtId="0" fontId="14" fillId="7" borderId="0" xfId="3" applyFont="1" applyFill="1" applyBorder="1" applyAlignment="1" applyProtection="1">
      <alignment wrapText="1"/>
      <protection locked="0"/>
    </xf>
    <xf numFmtId="0" fontId="14" fillId="7" borderId="0" xfId="3" applyFont="1" applyFill="1" applyBorder="1" applyAlignment="1" applyProtection="1">
      <alignment horizontal="center" wrapText="1"/>
      <protection locked="0"/>
    </xf>
    <xf numFmtId="0" fontId="0" fillId="0" borderId="0" xfId="0" applyFill="1" applyProtection="1">
      <protection locked="0"/>
    </xf>
    <xf numFmtId="0" fontId="14" fillId="9" borderId="0" xfId="3" applyFont="1" applyFill="1" applyBorder="1" applyAlignment="1" applyProtection="1">
      <alignment wrapText="1"/>
      <protection locked="0"/>
    </xf>
    <xf numFmtId="168" fontId="14" fillId="9" borderId="0" xfId="3" applyNumberFormat="1" applyFont="1" applyFill="1" applyBorder="1" applyAlignment="1" applyProtection="1">
      <alignment horizontal="right" wrapText="1"/>
      <protection locked="0"/>
    </xf>
    <xf numFmtId="168" fontId="34" fillId="9" borderId="0" xfId="3" applyNumberFormat="1" applyFont="1" applyFill="1" applyBorder="1" applyAlignment="1" applyProtection="1">
      <alignment horizontal="left" wrapText="1"/>
      <protection locked="0"/>
    </xf>
    <xf numFmtId="0" fontId="4" fillId="6" borderId="0" xfId="0" applyFont="1" applyFill="1" applyAlignment="1" applyProtection="1">
      <alignment horizontal="left"/>
      <protection locked="0"/>
    </xf>
    <xf numFmtId="0" fontId="35" fillId="0" borderId="0" xfId="0" applyFont="1" applyAlignment="1" applyProtection="1">
      <alignment horizontal="left"/>
      <protection locked="0"/>
    </xf>
    <xf numFmtId="0" fontId="36" fillId="0" borderId="0" xfId="0" applyFont="1" applyAlignment="1" applyProtection="1">
      <alignment horizontal="left"/>
      <protection locked="0"/>
    </xf>
    <xf numFmtId="0" fontId="37" fillId="0" borderId="0" xfId="0" applyFont="1" applyAlignment="1" applyProtection="1">
      <alignment horizontal="left"/>
      <protection locked="0"/>
    </xf>
    <xf numFmtId="166" fontId="36" fillId="0" borderId="0" xfId="0" applyNumberFormat="1" applyFont="1" applyAlignment="1" applyProtection="1">
      <alignment horizontal="left"/>
      <protection locked="0"/>
    </xf>
    <xf numFmtId="166" fontId="37" fillId="0" borderId="0" xfId="0" applyNumberFormat="1" applyFont="1" applyAlignment="1" applyProtection="1">
      <alignment horizontal="left"/>
      <protection locked="0"/>
    </xf>
    <xf numFmtId="0" fontId="37" fillId="0" borderId="0" xfId="0" applyFont="1" applyFill="1" applyAlignment="1" applyProtection="1">
      <alignment horizontal="left"/>
      <protection locked="0"/>
    </xf>
    <xf numFmtId="0" fontId="38" fillId="0" borderId="0" xfId="0" applyFont="1" applyProtection="1">
      <protection locked="0"/>
    </xf>
    <xf numFmtId="0" fontId="35" fillId="0" borderId="0" xfId="0" applyFont="1" applyAlignment="1" applyProtection="1">
      <alignment horizontal="left" wrapText="1"/>
      <protection locked="0"/>
    </xf>
    <xf numFmtId="0" fontId="39" fillId="0" borderId="0" xfId="0" applyFont="1" applyAlignment="1" applyProtection="1">
      <alignment horizontal="left" wrapText="1"/>
      <protection locked="0"/>
    </xf>
    <xf numFmtId="49" fontId="3" fillId="0" borderId="0" xfId="0" applyNumberFormat="1" applyFont="1" applyBorder="1" applyAlignment="1" applyProtection="1">
      <protection locked="0"/>
    </xf>
    <xf numFmtId="166" fontId="3" fillId="0" borderId="0" xfId="0" applyNumberFormat="1" applyFont="1" applyBorder="1" applyAlignment="1" applyProtection="1">
      <protection locked="0"/>
    </xf>
    <xf numFmtId="49" fontId="8" fillId="0" borderId="0" xfId="0" applyNumberFormat="1" applyFont="1" applyBorder="1" applyAlignment="1" applyProtection="1">
      <protection locked="0"/>
    </xf>
    <xf numFmtId="49" fontId="8" fillId="0" borderId="0" xfId="0" applyNumberFormat="1" applyFont="1" applyAlignment="1" applyProtection="1">
      <protection locked="0"/>
    </xf>
    <xf numFmtId="49" fontId="3" fillId="0" borderId="0" xfId="0" applyNumberFormat="1" applyFont="1" applyAlignment="1" applyProtection="1">
      <protection locked="0"/>
    </xf>
    <xf numFmtId="0" fontId="9" fillId="0" borderId="0" xfId="0" applyFont="1" applyProtection="1">
      <protection locked="0"/>
    </xf>
    <xf numFmtId="49" fontId="4" fillId="0" borderId="0" xfId="0" applyNumberFormat="1" applyFont="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0" fontId="42" fillId="0" borderId="0" xfId="0" applyFont="1" applyAlignment="1" applyProtection="1">
      <alignment wrapText="1"/>
      <protection locked="0"/>
    </xf>
    <xf numFmtId="0" fontId="43" fillId="0" borderId="0" xfId="0" applyFont="1" applyAlignment="1" applyProtection="1">
      <alignment wrapText="1"/>
      <protection locked="0"/>
    </xf>
    <xf numFmtId="166" fontId="44" fillId="0" borderId="0" xfId="0" applyNumberFormat="1" applyFont="1" applyAlignment="1" applyProtection="1">
      <alignment wrapText="1"/>
      <protection locked="0"/>
    </xf>
    <xf numFmtId="0" fontId="44" fillId="0" borderId="0" xfId="0" applyFont="1" applyAlignment="1" applyProtection="1">
      <alignment wrapText="1"/>
      <protection locked="0"/>
    </xf>
    <xf numFmtId="0" fontId="44" fillId="0" borderId="0" xfId="0" applyFont="1" applyProtection="1">
      <protection locked="0"/>
    </xf>
    <xf numFmtId="0" fontId="45" fillId="0" borderId="0" xfId="0" applyFont="1" applyProtection="1">
      <protection locked="0"/>
    </xf>
    <xf numFmtId="168" fontId="34" fillId="0" borderId="0" xfId="2" applyNumberFormat="1" applyFont="1" applyFill="1" applyBorder="1" applyAlignment="1" applyProtection="1">
      <alignment horizontal="left" wrapText="1"/>
      <protection locked="0"/>
    </xf>
    <xf numFmtId="0" fontId="14" fillId="0" borderId="0" xfId="2" applyFont="1" applyFill="1" applyBorder="1" applyAlignment="1">
      <alignment horizontal="center" vertical="center" wrapText="1"/>
    </xf>
    <xf numFmtId="0" fontId="14" fillId="0" borderId="0" xfId="2" applyFont="1" applyFill="1" applyBorder="1" applyAlignment="1">
      <alignment wrapText="1"/>
    </xf>
    <xf numFmtId="0" fontId="3" fillId="0" borderId="0" xfId="0" applyFont="1" applyAlignment="1" applyProtection="1">
      <alignment horizontal="right"/>
      <protection locked="0"/>
    </xf>
    <xf numFmtId="0" fontId="9" fillId="0" borderId="0" xfId="0" applyFont="1" applyFill="1" applyProtection="1">
      <protection locked="0"/>
    </xf>
    <xf numFmtId="0" fontId="42" fillId="0" borderId="0" xfId="0" applyFont="1" applyAlignment="1" applyProtection="1">
      <alignment horizontal="left"/>
      <protection locked="0"/>
    </xf>
    <xf numFmtId="0" fontId="2" fillId="0" borderId="0" xfId="0" applyFont="1" applyAlignment="1" applyProtection="1">
      <alignment horizontal="left"/>
      <protection locked="0"/>
    </xf>
    <xf numFmtId="166" fontId="2" fillId="0" borderId="0" xfId="0" applyNumberFormat="1" applyFont="1" applyAlignment="1" applyProtection="1">
      <alignment horizontal="left"/>
      <protection locked="0"/>
    </xf>
    <xf numFmtId="0" fontId="32" fillId="0" borderId="0" xfId="0" applyFont="1" applyAlignment="1" applyProtection="1">
      <alignment horizontal="left"/>
      <protection locked="0"/>
    </xf>
    <xf numFmtId="166" fontId="9" fillId="0" borderId="0" xfId="0" applyNumberFormat="1" applyFont="1" applyAlignment="1" applyProtection="1">
      <alignment horizontal="left"/>
      <protection locked="0"/>
    </xf>
    <xf numFmtId="165" fontId="3" fillId="0" borderId="0" xfId="0" applyNumberFormat="1" applyFont="1" applyAlignment="1" applyProtection="1">
      <alignment horizontal="right"/>
      <protection locked="0"/>
    </xf>
    <xf numFmtId="0" fontId="9" fillId="0" borderId="0" xfId="0" applyFont="1" applyAlignment="1" applyProtection="1">
      <alignment horizontal="left"/>
      <protection locked="0"/>
    </xf>
    <xf numFmtId="166" fontId="32" fillId="0" borderId="0" xfId="0" applyNumberFormat="1" applyFont="1" applyProtection="1">
      <protection locked="0"/>
    </xf>
    <xf numFmtId="166" fontId="2" fillId="0" borderId="0" xfId="0" applyNumberFormat="1" applyFont="1" applyProtection="1">
      <protection locked="0"/>
    </xf>
    <xf numFmtId="0" fontId="30"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166" fontId="2" fillId="0" borderId="0" xfId="0" applyNumberFormat="1" applyFont="1" applyAlignment="1" applyProtection="1">
      <alignment horizontal="left" wrapText="1"/>
      <protection locked="0"/>
    </xf>
    <xf numFmtId="0" fontId="32" fillId="0" borderId="0" xfId="0" applyFont="1" applyAlignment="1" applyProtection="1">
      <alignment horizontal="left" wrapText="1"/>
      <protection locked="0"/>
    </xf>
    <xf numFmtId="166" fontId="9" fillId="0" borderId="0" xfId="0" applyNumberFormat="1" applyFont="1" applyAlignment="1" applyProtection="1">
      <alignment horizontal="left" wrapText="1"/>
      <protection locked="0"/>
    </xf>
    <xf numFmtId="165" fontId="3" fillId="0" borderId="0" xfId="0" applyNumberFormat="1" applyFont="1" applyAlignment="1" applyProtection="1">
      <alignment horizontal="right" wrapText="1"/>
      <protection locked="0"/>
    </xf>
    <xf numFmtId="1" fontId="2" fillId="0" borderId="0" xfId="0" applyNumberFormat="1" applyFont="1" applyAlignment="1" applyProtection="1">
      <alignment horizontal="left" wrapText="1"/>
      <protection locked="0"/>
    </xf>
    <xf numFmtId="0" fontId="9" fillId="0" borderId="0" xfId="0" applyFont="1" applyAlignment="1" applyProtection="1">
      <alignment horizontal="left" wrapText="1"/>
      <protection locked="0"/>
    </xf>
    <xf numFmtId="0" fontId="42" fillId="0" borderId="0" xfId="0" applyFont="1" applyAlignment="1"/>
    <xf numFmtId="0" fontId="3" fillId="0" borderId="0" xfId="0" applyFont="1" applyAlignment="1"/>
    <xf numFmtId="166" fontId="0" fillId="0" borderId="0" xfId="0" applyNumberFormat="1" applyAlignment="1"/>
    <xf numFmtId="0" fontId="9" fillId="0" borderId="0" xfId="0" applyFont="1" applyAlignment="1"/>
    <xf numFmtId="166" fontId="3" fillId="0" borderId="0" xfId="0" applyNumberFormat="1" applyFont="1" applyAlignment="1">
      <alignment wrapText="1"/>
    </xf>
    <xf numFmtId="0" fontId="4" fillId="0" borderId="0" xfId="0" applyFont="1" applyAlignment="1">
      <alignment horizontal="left"/>
    </xf>
    <xf numFmtId="0" fontId="3" fillId="0" borderId="0" xfId="0" applyFont="1"/>
    <xf numFmtId="0" fontId="2" fillId="0" borderId="0" xfId="0" applyFont="1"/>
    <xf numFmtId="0" fontId="2" fillId="0" borderId="0" xfId="0" applyFont="1" applyFill="1"/>
    <xf numFmtId="0" fontId="14" fillId="10" borderId="0" xfId="3" applyFont="1" applyFill="1" applyBorder="1" applyAlignment="1" applyProtection="1">
      <alignment wrapText="1"/>
      <protection locked="0"/>
    </xf>
    <xf numFmtId="168" fontId="2" fillId="7" borderId="0" xfId="3" applyNumberFormat="1" applyFont="1" applyFill="1" applyBorder="1" applyAlignment="1" applyProtection="1">
      <alignment horizontal="left" wrapText="1"/>
      <protection locked="0"/>
    </xf>
    <xf numFmtId="168" fontId="2" fillId="7" borderId="0" xfId="3" applyNumberFormat="1" applyFont="1" applyFill="1" applyBorder="1" applyAlignment="1" applyProtection="1">
      <alignment horizontal="right" wrapText="1"/>
      <protection locked="0"/>
    </xf>
    <xf numFmtId="168" fontId="13" fillId="7" borderId="0" xfId="3" applyNumberFormat="1" applyFont="1" applyFill="1" applyBorder="1" applyAlignment="1" applyProtection="1">
      <alignment horizontal="left" wrapText="1"/>
      <protection locked="0"/>
    </xf>
    <xf numFmtId="168" fontId="13" fillId="7" borderId="0" xfId="3" applyNumberFormat="1" applyFont="1" applyFill="1" applyBorder="1" applyAlignment="1" applyProtection="1">
      <alignment horizontal="right" wrapText="1"/>
      <protection locked="0"/>
    </xf>
    <xf numFmtId="168" fontId="13" fillId="0" borderId="0" xfId="3" applyNumberFormat="1" applyFont="1" applyFill="1" applyBorder="1" applyAlignment="1" applyProtection="1">
      <alignment horizontal="left" wrapText="1"/>
      <protection locked="0"/>
    </xf>
    <xf numFmtId="168" fontId="13" fillId="0" borderId="0" xfId="3" applyNumberFormat="1" applyFont="1" applyFill="1" applyBorder="1" applyAlignment="1" applyProtection="1">
      <alignment horizontal="right" wrapText="1"/>
      <protection locked="0"/>
    </xf>
    <xf numFmtId="168" fontId="2" fillId="0" borderId="0" xfId="3" applyNumberFormat="1" applyFont="1" applyFill="1" applyBorder="1" applyAlignment="1" applyProtection="1">
      <alignment horizontal="left" wrapText="1"/>
      <protection locked="0"/>
    </xf>
    <xf numFmtId="168" fontId="2" fillId="0" borderId="0" xfId="3" applyNumberFormat="1" applyFont="1" applyFill="1" applyBorder="1" applyAlignment="1" applyProtection="1">
      <alignment horizontal="right" wrapText="1"/>
      <protection locked="0"/>
    </xf>
    <xf numFmtId="0" fontId="14" fillId="0" borderId="0" xfId="5" applyFont="1" applyFill="1" applyBorder="1" applyAlignment="1">
      <alignment wrapText="1"/>
    </xf>
    <xf numFmtId="0" fontId="0" fillId="0" borderId="0" xfId="0" applyAlignment="1">
      <alignment wrapText="1"/>
    </xf>
    <xf numFmtId="0" fontId="0" fillId="3" borderId="1" xfId="0" applyFont="1" applyFill="1" applyBorder="1" applyAlignment="1" applyProtection="1">
      <alignment horizontal="left" shrinkToFit="1"/>
      <protection locked="0"/>
    </xf>
    <xf numFmtId="0" fontId="2" fillId="3" borderId="2" xfId="0" applyFont="1" applyFill="1" applyBorder="1" applyAlignment="1" applyProtection="1">
      <alignment horizontal="left" shrinkToFit="1"/>
      <protection locked="0"/>
    </xf>
    <xf numFmtId="0" fontId="2" fillId="3" borderId="3" xfId="0" applyFont="1" applyFill="1" applyBorder="1" applyAlignment="1" applyProtection="1">
      <alignment horizontal="left" shrinkToFit="1"/>
      <protection locked="0"/>
    </xf>
    <xf numFmtId="1" fontId="32" fillId="6" borderId="0" xfId="0" applyNumberFormat="1" applyFont="1" applyFill="1" applyAlignment="1" applyProtection="1">
      <alignment horizontal="center" vertical="center" wrapText="1"/>
      <protection locked="0"/>
    </xf>
    <xf numFmtId="0" fontId="0" fillId="0" borderId="0" xfId="0" applyAlignment="1"/>
    <xf numFmtId="0" fontId="35" fillId="0" borderId="0" xfId="0" applyFont="1" applyFill="1" applyAlignment="1" applyProtection="1">
      <alignment horizontal="left" wrapText="1"/>
      <protection locked="0"/>
    </xf>
    <xf numFmtId="49" fontId="41" fillId="0" borderId="0" xfId="4" applyNumberFormat="1" applyFont="1" applyAlignment="1" applyProtection="1">
      <alignment horizontal="left"/>
      <protection locked="0"/>
    </xf>
    <xf numFmtId="49" fontId="40" fillId="0" borderId="0" xfId="4" applyNumberFormat="1" applyAlignment="1" applyProtection="1">
      <alignment horizontal="left"/>
      <protection locked="0"/>
    </xf>
    <xf numFmtId="0" fontId="40" fillId="0" borderId="0" xfId="4" applyAlignment="1"/>
    <xf numFmtId="49" fontId="41" fillId="0" borderId="0" xfId="4" applyNumberFormat="1" applyFont="1" applyAlignment="1" applyProtection="1">
      <alignment horizontal="left" wrapText="1"/>
      <protection locked="0"/>
    </xf>
    <xf numFmtId="49" fontId="40" fillId="0" borderId="0" xfId="4" applyNumberFormat="1" applyAlignment="1" applyProtection="1">
      <alignment horizontal="left" wrapText="1"/>
      <protection locked="0"/>
    </xf>
    <xf numFmtId="0" fontId="3" fillId="0" borderId="0" xfId="0" applyFont="1" applyAlignment="1" applyProtection="1">
      <alignment horizontal="left" wrapText="1"/>
      <protection locked="0"/>
    </xf>
    <xf numFmtId="0" fontId="14" fillId="0" borderId="0" xfId="2" applyFont="1" applyFill="1" applyBorder="1" applyAlignment="1">
      <alignment wrapText="1"/>
    </xf>
    <xf numFmtId="0" fontId="3" fillId="0" borderId="0" xfId="0" applyFont="1" applyAlignment="1" applyProtection="1">
      <alignment wrapText="1"/>
      <protection locked="0"/>
    </xf>
    <xf numFmtId="0" fontId="30" fillId="0" borderId="0" xfId="0" applyFont="1" applyAlignment="1" applyProtection="1">
      <alignment horizontal="left" wrapText="1"/>
      <protection locked="0"/>
    </xf>
  </cellXfs>
  <cellStyles count="12">
    <cellStyle name="Hyperlink" xfId="4" builtinId="8"/>
    <cellStyle name="Normal" xfId="0" builtinId="0"/>
    <cellStyle name="Normal 2" xfId="6"/>
    <cellStyle name="Normal 3" xfId="7"/>
    <cellStyle name="Normal 4" xfId="8"/>
    <cellStyle name="Normal 5" xfId="9"/>
    <cellStyle name="Normal 6" xfId="10"/>
    <cellStyle name="Normal 7" xfId="11"/>
    <cellStyle name="Normal_NOx" xfId="1"/>
    <cellStyle name="Normal_Sheet1" xfId="2"/>
    <cellStyle name="Normal_Sheet1 2" xfId="5"/>
    <cellStyle name="Normal_Sheet5"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fr-FR"/>
              <a:t>Renewable</a:t>
            </a:r>
            <a:r>
              <a:rPr lang="fr-FR" baseline="0"/>
              <a:t> freshwater resources</a:t>
            </a:r>
            <a:endParaRPr lang="fr-FR"/>
          </a:p>
        </c:rich>
      </c:tx>
      <c:layout>
        <c:manualLayout>
          <c:xMode val="edge"/>
          <c:yMode val="edge"/>
          <c:x val="0.4457655537280264"/>
          <c:y val="3.2520454301854282E-2"/>
        </c:manualLayout>
      </c:layout>
      <c:overlay val="0"/>
      <c:spPr>
        <a:noFill/>
        <a:ln w="25400">
          <a:noFill/>
        </a:ln>
      </c:spPr>
    </c:title>
    <c:autoTitleDeleted val="0"/>
    <c:plotArea>
      <c:layout>
        <c:manualLayout>
          <c:layoutTarget val="inner"/>
          <c:xMode val="edge"/>
          <c:yMode val="edge"/>
          <c:x val="0.19316507328214477"/>
          <c:y val="0.15447215793380786"/>
          <c:w val="0.7845473745613265"/>
          <c:h val="0.60975851815976789"/>
        </c:manualLayout>
      </c:layout>
      <c:barChart>
        <c:barDir val="col"/>
        <c:grouping val="clustered"/>
        <c:varyColors val="0"/>
        <c:ser>
          <c:idx val="0"/>
          <c:order val="0"/>
          <c:tx>
            <c:strRef>
              <c:f>'Renewable fresh'!$D$30:$AP$30</c:f>
              <c:strCache>
                <c:ptCount val="1"/>
                <c:pt idx="0">
                  <c:v>1990 1995 1996 1997 1998 1999 2000 2001 2002 2003 2004 2005 2006 2007 2008 2009 2010 2011 2012 2013</c:v>
                </c:pt>
              </c:strCache>
            </c:strRef>
          </c:tx>
          <c:invertIfNegative val="0"/>
          <c:cat>
            <c:numRef>
              <c:f>('Renewable fresh'!$D$30,'Renewable fresh'!$F$30,'Renewable fresh'!$H$30,'Renewable fresh'!$J$30,'Renewable fresh'!$L$30,'Renewable fresh'!$N$30,'Renewable fresh'!$P$30,'Renewable fresh'!$R$30,'Renewable fresh'!$T$30,'Renewable fresh'!$V$30,'Renewable fresh'!$X$30,'Renewable fresh'!$Z$30,'Renewable fresh'!$AB$30,'Renewable fresh'!$AD$30,'Renewable fresh'!$AF$30,'Renewable fresh'!$AH$30,'Renewable fresh'!$AJ$30,'Renewable fresh'!$AL$30,'Renewable fresh'!$AN$30,'Renewable fresh'!$AP$30)</c:f>
              <c:numCache>
                <c:formatCode>General</c:formatCode>
                <c:ptCount val="20"/>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('Renewable fresh'!$D$29,'Renewable fresh'!$F$29,'Renewable fresh'!$H$29,'Renewable fresh'!$J$29,'Renewable fresh'!$L$29,'Renewable fresh'!$N$29,'Renewable fresh'!$P$29,'Renewable fresh'!$R$29,'Renewable fresh'!$T$29,'Renewable fresh'!$V$29,'Renewable fresh'!$X$29,'Renewable fresh'!$Z$29,'Renewable fresh'!$AB$29,'Renewable fresh'!$AD$29,'Renewable fresh'!$AF$29,'Renewable fresh'!$AH$29,'Renewable fresh'!$AJ$29,'Renewable fresh'!$AL$29,'Renewable fresh'!$AN$29,'Renewable fresh'!$AP$29)</c:f>
              <c:numCache>
                <c:formatCode>0</c:formatCode>
                <c:ptCount val="20"/>
                <c:pt idx="0">
                  <c:v>0</c:v>
                </c:pt>
                <c:pt idx="1">
                  <c:v>0</c:v>
                </c:pt>
                <c:pt idx="2" formatCode="General">
                  <c:v>0</c:v>
                </c:pt>
                <c:pt idx="3" formatCode="General">
                  <c:v>0</c:v>
                </c:pt>
                <c:pt idx="4" formatCode="General">
                  <c:v>0</c:v>
                </c:pt>
                <c:pt idx="5" formatCode="General">
                  <c:v>0</c:v>
                </c:pt>
                <c:pt idx="6" formatCode="General">
                  <c:v>11050</c:v>
                </c:pt>
                <c:pt idx="7" formatCode="General">
                  <c:v>10245</c:v>
                </c:pt>
                <c:pt idx="8" formatCode="General">
                  <c:v>10245</c:v>
                </c:pt>
                <c:pt idx="9" formatCode="General">
                  <c:v>11276</c:v>
                </c:pt>
                <c:pt idx="10" formatCode="General">
                  <c:v>11276</c:v>
                </c:pt>
                <c:pt idx="11" formatCode="General">
                  <c:v>11276</c:v>
                </c:pt>
                <c:pt idx="12" formatCode="General">
                  <c:v>12707</c:v>
                </c:pt>
                <c:pt idx="13" formatCode="General">
                  <c:v>12707</c:v>
                </c:pt>
                <c:pt idx="14" formatCode="General">
                  <c:v>12707</c:v>
                </c:pt>
                <c:pt idx="15" formatCode="General">
                  <c:v>12707</c:v>
                </c:pt>
                <c:pt idx="16" formatCode="General">
                  <c:v>12707</c:v>
                </c:pt>
                <c:pt idx="17" formatCode="General">
                  <c:v>12707</c:v>
                </c:pt>
                <c:pt idx="18" formatCode="General">
                  <c:v>12707</c:v>
                </c:pt>
                <c:pt idx="19" formatCode="General">
                  <c:v>0</c:v>
                </c:pt>
              </c:numCache>
            </c:numRef>
          </c:val>
        </c:ser>
        <c:dLbls>
          <c:showLegendKey val="0"/>
          <c:showVal val="0"/>
          <c:showCatName val="0"/>
          <c:showSerName val="0"/>
          <c:showPercent val="0"/>
          <c:showBubbleSize val="0"/>
        </c:dLbls>
        <c:gapWidth val="30"/>
        <c:axId val="133320064"/>
        <c:axId val="133838336"/>
      </c:barChart>
      <c:catAx>
        <c:axId val="133320064"/>
        <c:scaling>
          <c:orientation val="minMax"/>
        </c:scaling>
        <c:delete val="0"/>
        <c:axPos val="b"/>
        <c:title>
          <c:tx>
            <c:rich>
              <a:bodyPr/>
              <a:lstStyle/>
              <a:p>
                <a:pPr algn="r">
                  <a:defRPr sz="875" b="1" i="0" u="none" strike="noStrike" baseline="0">
                    <a:solidFill>
                      <a:srgbClr val="000000"/>
                    </a:solidFill>
                    <a:latin typeface="Arial"/>
                    <a:ea typeface="Arial"/>
                    <a:cs typeface="Arial"/>
                  </a:defRPr>
                </a:pPr>
                <a:r>
                  <a:rPr lang="fr-FR"/>
                  <a:t>Time (year)</a:t>
                </a:r>
              </a:p>
            </c:rich>
          </c:tx>
          <c:layout>
            <c:manualLayout>
              <c:xMode val="edge"/>
              <c:yMode val="edge"/>
              <c:x val="0.85289809279962392"/>
              <c:y val="0.894312493300992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33838336"/>
        <c:crosses val="autoZero"/>
        <c:auto val="1"/>
        <c:lblAlgn val="ctr"/>
        <c:lblOffset val="100"/>
        <c:tickLblSkip val="1"/>
        <c:tickMarkSkip val="1"/>
        <c:noMultiLvlLbl val="0"/>
      </c:catAx>
      <c:valAx>
        <c:axId val="13383833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Quantity (mio m</a:t>
                </a:r>
                <a:r>
                  <a:rPr lang="fr-FR" sz="1000" b="1" i="0" u="none" strike="noStrike" baseline="30000">
                    <a:solidFill>
                      <a:srgbClr val="000000"/>
                    </a:solidFill>
                    <a:latin typeface="Arial"/>
                    <a:cs typeface="Arial"/>
                  </a:rPr>
                  <a:t>3</a:t>
                </a:r>
                <a:r>
                  <a:rPr lang="fr-FR" sz="1000" b="1" i="0" u="none" strike="noStrike" baseline="0">
                    <a:solidFill>
                      <a:srgbClr val="000000"/>
                    </a:solidFill>
                    <a:latin typeface="Arial"/>
                    <a:cs typeface="Arial"/>
                  </a:rPr>
                  <a:t>)</a:t>
                </a:r>
              </a:p>
            </c:rich>
          </c:tx>
          <c:layout>
            <c:manualLayout>
              <c:xMode val="edge"/>
              <c:yMode val="edge"/>
              <c:x val="5.3491866447363173E-2"/>
              <c:y val="0.247968464051638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3200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352425</xdr:colOff>
      <xdr:row>9</xdr:row>
      <xdr:rowOff>0</xdr:rowOff>
    </xdr:from>
    <xdr:to>
      <xdr:col>31</xdr:col>
      <xdr:colOff>130969</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89647</xdr:colOff>
      <xdr:row>23</xdr:row>
      <xdr:rowOff>116681</xdr:rowOff>
    </xdr:from>
    <xdr:to>
      <xdr:col>31</xdr:col>
      <xdr:colOff>111919</xdr:colOff>
      <xdr:row>24</xdr:row>
      <xdr:rowOff>134470</xdr:rowOff>
    </xdr:to>
    <xdr:sp macro="" textlink="">
      <xdr:nvSpPr>
        <xdr:cNvPr id="3" name="Text Box 3"/>
        <xdr:cNvSpPr txBox="1">
          <a:spLocks noChangeArrowheads="1"/>
        </xdr:cNvSpPr>
      </xdr:nvSpPr>
      <xdr:spPr bwMode="auto">
        <a:xfrm>
          <a:off x="7755367" y="3355181"/>
          <a:ext cx="3298872" cy="177809"/>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nstats.un.org/unsd/environment/questionnaire2013.html" TargetMode="External"/><Relationship Id="rId2" Type="http://schemas.openxmlformats.org/officeDocument/2006/relationships/hyperlink" Target="http://ec.europa.eu/eurostat/web/waste/data/database" TargetMode="External"/><Relationship Id="rId1" Type="http://schemas.openxmlformats.org/officeDocument/2006/relationships/hyperlink" Target="http://unstats.un.org/unsd/environment/questionnaire2013.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ec.europa.eu/eurostat/web/waste/data/databa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P134"/>
  <sheetViews>
    <sheetView tabSelected="1" view="pageBreakPreview" topLeftCell="A2" zoomScale="85" zoomScaleNormal="85" zoomScaleSheetLayoutView="85" workbookViewId="0">
      <pane ySplit="29" topLeftCell="A31" activePane="bottomLeft" state="frozen"/>
      <selection activeCell="B2" sqref="B2"/>
      <selection pane="bottomLeft" activeCell="B32" sqref="B32"/>
    </sheetView>
  </sheetViews>
  <sheetFormatPr defaultRowHeight="13.2" x14ac:dyDescent="0.25"/>
  <cols>
    <col min="1" max="1" width="2.44140625" style="1" customWidth="1"/>
    <col min="2" max="2" width="17.109375" style="1" customWidth="1"/>
    <col min="3" max="3" width="6.21875" style="1" customWidth="1"/>
    <col min="4" max="4" width="7.109375" style="2" customWidth="1"/>
    <col min="5" max="5" width="2.44140625" style="3" customWidth="1"/>
    <col min="6" max="6" width="7.109375" style="2" customWidth="1"/>
    <col min="7" max="7" width="2.44140625" style="3" customWidth="1"/>
    <col min="8" max="8" width="7.109375" style="2" customWidth="1"/>
    <col min="9" max="9" width="2.44140625" style="3" customWidth="1"/>
    <col min="10" max="10" width="7.109375" style="2" customWidth="1"/>
    <col min="11" max="11" width="2.44140625" style="3" customWidth="1"/>
    <col min="12" max="12" width="7.109375" style="2" customWidth="1"/>
    <col min="13" max="13" width="2.44140625" style="3" customWidth="1"/>
    <col min="14" max="14" width="7.109375" style="2" customWidth="1"/>
    <col min="15" max="15" width="2.44140625" style="3" customWidth="1"/>
    <col min="16" max="16" width="7.109375" style="2" customWidth="1"/>
    <col min="17" max="17" width="2.44140625" style="3" customWidth="1"/>
    <col min="18" max="18" width="7.109375" style="2" customWidth="1"/>
    <col min="19" max="19" width="2.44140625" style="3" customWidth="1"/>
    <col min="20" max="20" width="7.109375" style="2" customWidth="1"/>
    <col min="21" max="21" width="2.44140625" style="3" customWidth="1"/>
    <col min="22" max="22" width="7.109375" style="2" customWidth="1"/>
    <col min="23" max="23" width="2.44140625" style="3" customWidth="1"/>
    <col min="24" max="24" width="7.109375" style="2" customWidth="1"/>
    <col min="25" max="25" width="2.44140625" style="3" customWidth="1"/>
    <col min="26" max="26" width="7.109375" style="2" customWidth="1"/>
    <col min="27" max="27" width="2.44140625" style="3" customWidth="1"/>
    <col min="28" max="28" width="7.109375" style="3" customWidth="1"/>
    <col min="29" max="29" width="2.44140625" style="3" customWidth="1"/>
    <col min="30" max="30" width="7.109375" style="3" customWidth="1"/>
    <col min="31" max="31" width="2.44140625" style="3" customWidth="1"/>
    <col min="32" max="32" width="7.109375" style="2" customWidth="1"/>
    <col min="33" max="33" width="2.44140625" style="3" customWidth="1"/>
    <col min="34" max="34" width="7.109375" style="2" customWidth="1"/>
    <col min="35" max="35" width="2.44140625" style="3" customWidth="1"/>
    <col min="36" max="36" width="7.109375" style="2" customWidth="1"/>
    <col min="37" max="37" width="2.44140625" style="3" customWidth="1"/>
    <col min="38" max="38" width="7.109375" style="2" customWidth="1"/>
    <col min="39" max="39" width="2.44140625" style="3" customWidth="1"/>
    <col min="40" max="40" width="7.109375" style="2" customWidth="1"/>
    <col min="41" max="41" width="2.44140625" style="3" customWidth="1"/>
    <col min="42" max="42" width="7.109375" style="2" customWidth="1"/>
    <col min="43" max="43" width="2.5546875" style="2" customWidth="1"/>
    <col min="44" max="44" width="2.33203125" style="8" customWidth="1"/>
    <col min="45" max="256" width="8.88671875" style="1"/>
    <col min="257" max="257" width="2.5546875" style="1" customWidth="1"/>
    <col min="258" max="258" width="18" style="1" customWidth="1"/>
    <col min="259" max="259" width="6.5546875" style="1" customWidth="1"/>
    <col min="260" max="260" width="4.109375" style="1" customWidth="1"/>
    <col min="261" max="261" width="6.44140625" style="1" customWidth="1"/>
    <col min="262" max="262" width="3.33203125" style="1" customWidth="1"/>
    <col min="263" max="263" width="6.109375" style="1" customWidth="1"/>
    <col min="264" max="264" width="3.33203125" style="1" customWidth="1"/>
    <col min="265" max="265" width="6.6640625" style="1" customWidth="1"/>
    <col min="266" max="266" width="3.44140625" style="1" customWidth="1"/>
    <col min="267" max="267" width="6.33203125" style="1" customWidth="1"/>
    <col min="268" max="268" width="3.44140625" style="1" customWidth="1"/>
    <col min="269" max="269" width="6.44140625" style="1" customWidth="1"/>
    <col min="270" max="270" width="3.33203125" style="1" customWidth="1"/>
    <col min="271" max="271" width="7" style="1" customWidth="1"/>
    <col min="272" max="272" width="3.5546875" style="1" customWidth="1"/>
    <col min="273" max="273" width="7" style="1" customWidth="1"/>
    <col min="274" max="274" width="3.44140625" style="1" customWidth="1"/>
    <col min="275" max="275" width="7" style="1" customWidth="1"/>
    <col min="276" max="276" width="3.5546875" style="1" customWidth="1"/>
    <col min="277" max="277" width="7" style="1" customWidth="1"/>
    <col min="278" max="278" width="3.44140625" style="1" customWidth="1"/>
    <col min="279" max="279" width="6.6640625" style="1" customWidth="1"/>
    <col min="280" max="280" width="3.44140625" style="1" customWidth="1"/>
    <col min="281" max="281" width="7.5546875" style="1" customWidth="1"/>
    <col min="282" max="282" width="3.44140625" style="1" customWidth="1"/>
    <col min="283" max="283" width="6.5546875" style="1" customWidth="1"/>
    <col min="284" max="284" width="3.44140625" style="1" customWidth="1"/>
    <col min="285" max="285" width="6" style="1" customWidth="1"/>
    <col min="286" max="286" width="3.5546875" style="1" customWidth="1"/>
    <col min="287" max="287" width="6.44140625" style="1" customWidth="1"/>
    <col min="288" max="288" width="3.44140625" style="1" customWidth="1"/>
    <col min="289" max="289" width="6.88671875" style="1" customWidth="1"/>
    <col min="290" max="290" width="3.88671875" style="1" customWidth="1"/>
    <col min="291" max="512" width="8.88671875" style="1"/>
    <col min="513" max="513" width="2.5546875" style="1" customWidth="1"/>
    <col min="514" max="514" width="18" style="1" customWidth="1"/>
    <col min="515" max="515" width="6.5546875" style="1" customWidth="1"/>
    <col min="516" max="516" width="4.109375" style="1" customWidth="1"/>
    <col min="517" max="517" width="6.44140625" style="1" customWidth="1"/>
    <col min="518" max="518" width="3.33203125" style="1" customWidth="1"/>
    <col min="519" max="519" width="6.109375" style="1" customWidth="1"/>
    <col min="520" max="520" width="3.33203125" style="1" customWidth="1"/>
    <col min="521" max="521" width="6.6640625" style="1" customWidth="1"/>
    <col min="522" max="522" width="3.44140625" style="1" customWidth="1"/>
    <col min="523" max="523" width="6.33203125" style="1" customWidth="1"/>
    <col min="524" max="524" width="3.44140625" style="1" customWidth="1"/>
    <col min="525" max="525" width="6.44140625" style="1" customWidth="1"/>
    <col min="526" max="526" width="3.33203125" style="1" customWidth="1"/>
    <col min="527" max="527" width="7" style="1" customWidth="1"/>
    <col min="528" max="528" width="3.5546875" style="1" customWidth="1"/>
    <col min="529" max="529" width="7" style="1" customWidth="1"/>
    <col min="530" max="530" width="3.44140625" style="1" customWidth="1"/>
    <col min="531" max="531" width="7" style="1" customWidth="1"/>
    <col min="532" max="532" width="3.5546875" style="1" customWidth="1"/>
    <col min="533" max="533" width="7" style="1" customWidth="1"/>
    <col min="534" max="534" width="3.44140625" style="1" customWidth="1"/>
    <col min="535" max="535" width="6.6640625" style="1" customWidth="1"/>
    <col min="536" max="536" width="3.44140625" style="1" customWidth="1"/>
    <col min="537" max="537" width="7.5546875" style="1" customWidth="1"/>
    <col min="538" max="538" width="3.44140625" style="1" customWidth="1"/>
    <col min="539" max="539" width="6.5546875" style="1" customWidth="1"/>
    <col min="540" max="540" width="3.44140625" style="1" customWidth="1"/>
    <col min="541" max="541" width="6" style="1" customWidth="1"/>
    <col min="542" max="542" width="3.5546875" style="1" customWidth="1"/>
    <col min="543" max="543" width="6.44140625" style="1" customWidth="1"/>
    <col min="544" max="544" width="3.44140625" style="1" customWidth="1"/>
    <col min="545" max="545" width="6.88671875" style="1" customWidth="1"/>
    <col min="546" max="546" width="3.88671875" style="1" customWidth="1"/>
    <col min="547" max="768" width="8.88671875" style="1"/>
    <col min="769" max="769" width="2.5546875" style="1" customWidth="1"/>
    <col min="770" max="770" width="18" style="1" customWidth="1"/>
    <col min="771" max="771" width="6.5546875" style="1" customWidth="1"/>
    <col min="772" max="772" width="4.109375" style="1" customWidth="1"/>
    <col min="773" max="773" width="6.44140625" style="1" customWidth="1"/>
    <col min="774" max="774" width="3.33203125" style="1" customWidth="1"/>
    <col min="775" max="775" width="6.109375" style="1" customWidth="1"/>
    <col min="776" max="776" width="3.33203125" style="1" customWidth="1"/>
    <col min="777" max="777" width="6.6640625" style="1" customWidth="1"/>
    <col min="778" max="778" width="3.44140625" style="1" customWidth="1"/>
    <col min="779" max="779" width="6.33203125" style="1" customWidth="1"/>
    <col min="780" max="780" width="3.44140625" style="1" customWidth="1"/>
    <col min="781" max="781" width="6.44140625" style="1" customWidth="1"/>
    <col min="782" max="782" width="3.33203125" style="1" customWidth="1"/>
    <col min="783" max="783" width="7" style="1" customWidth="1"/>
    <col min="784" max="784" width="3.5546875" style="1" customWidth="1"/>
    <col min="785" max="785" width="7" style="1" customWidth="1"/>
    <col min="786" max="786" width="3.44140625" style="1" customWidth="1"/>
    <col min="787" max="787" width="7" style="1" customWidth="1"/>
    <col min="788" max="788" width="3.5546875" style="1" customWidth="1"/>
    <col min="789" max="789" width="7" style="1" customWidth="1"/>
    <col min="790" max="790" width="3.44140625" style="1" customWidth="1"/>
    <col min="791" max="791" width="6.6640625" style="1" customWidth="1"/>
    <col min="792" max="792" width="3.44140625" style="1" customWidth="1"/>
    <col min="793" max="793" width="7.5546875" style="1" customWidth="1"/>
    <col min="794" max="794" width="3.44140625" style="1" customWidth="1"/>
    <col min="795" max="795" width="6.5546875" style="1" customWidth="1"/>
    <col min="796" max="796" width="3.44140625" style="1" customWidth="1"/>
    <col min="797" max="797" width="6" style="1" customWidth="1"/>
    <col min="798" max="798" width="3.5546875" style="1" customWidth="1"/>
    <col min="799" max="799" width="6.44140625" style="1" customWidth="1"/>
    <col min="800" max="800" width="3.44140625" style="1" customWidth="1"/>
    <col min="801" max="801" width="6.88671875" style="1" customWidth="1"/>
    <col min="802" max="802" width="3.88671875" style="1" customWidth="1"/>
    <col min="803" max="1024" width="8.88671875" style="1"/>
    <col min="1025" max="1025" width="2.5546875" style="1" customWidth="1"/>
    <col min="1026" max="1026" width="18" style="1" customWidth="1"/>
    <col min="1027" max="1027" width="6.5546875" style="1" customWidth="1"/>
    <col min="1028" max="1028" width="4.109375" style="1" customWidth="1"/>
    <col min="1029" max="1029" width="6.44140625" style="1" customWidth="1"/>
    <col min="1030" max="1030" width="3.33203125" style="1" customWidth="1"/>
    <col min="1031" max="1031" width="6.109375" style="1" customWidth="1"/>
    <col min="1032" max="1032" width="3.33203125" style="1" customWidth="1"/>
    <col min="1033" max="1033" width="6.6640625" style="1" customWidth="1"/>
    <col min="1034" max="1034" width="3.44140625" style="1" customWidth="1"/>
    <col min="1035" max="1035" width="6.33203125" style="1" customWidth="1"/>
    <col min="1036" max="1036" width="3.44140625" style="1" customWidth="1"/>
    <col min="1037" max="1037" width="6.44140625" style="1" customWidth="1"/>
    <col min="1038" max="1038" width="3.33203125" style="1" customWidth="1"/>
    <col min="1039" max="1039" width="7" style="1" customWidth="1"/>
    <col min="1040" max="1040" width="3.5546875" style="1" customWidth="1"/>
    <col min="1041" max="1041" width="7" style="1" customWidth="1"/>
    <col min="1042" max="1042" width="3.44140625" style="1" customWidth="1"/>
    <col min="1043" max="1043" width="7" style="1" customWidth="1"/>
    <col min="1044" max="1044" width="3.5546875" style="1" customWidth="1"/>
    <col min="1045" max="1045" width="7" style="1" customWidth="1"/>
    <col min="1046" max="1046" width="3.44140625" style="1" customWidth="1"/>
    <col min="1047" max="1047" width="6.6640625" style="1" customWidth="1"/>
    <col min="1048" max="1048" width="3.44140625" style="1" customWidth="1"/>
    <col min="1049" max="1049" width="7.5546875" style="1" customWidth="1"/>
    <col min="1050" max="1050" width="3.44140625" style="1" customWidth="1"/>
    <col min="1051" max="1051" width="6.5546875" style="1" customWidth="1"/>
    <col min="1052" max="1052" width="3.44140625" style="1" customWidth="1"/>
    <col min="1053" max="1053" width="6" style="1" customWidth="1"/>
    <col min="1054" max="1054" width="3.5546875" style="1" customWidth="1"/>
    <col min="1055" max="1055" width="6.44140625" style="1" customWidth="1"/>
    <col min="1056" max="1056" width="3.44140625" style="1" customWidth="1"/>
    <col min="1057" max="1057" width="6.88671875" style="1" customWidth="1"/>
    <col min="1058" max="1058" width="3.88671875" style="1" customWidth="1"/>
    <col min="1059" max="1280" width="8.88671875" style="1"/>
    <col min="1281" max="1281" width="2.5546875" style="1" customWidth="1"/>
    <col min="1282" max="1282" width="18" style="1" customWidth="1"/>
    <col min="1283" max="1283" width="6.5546875" style="1" customWidth="1"/>
    <col min="1284" max="1284" width="4.109375" style="1" customWidth="1"/>
    <col min="1285" max="1285" width="6.44140625" style="1" customWidth="1"/>
    <col min="1286" max="1286" width="3.33203125" style="1" customWidth="1"/>
    <col min="1287" max="1287" width="6.109375" style="1" customWidth="1"/>
    <col min="1288" max="1288" width="3.33203125" style="1" customWidth="1"/>
    <col min="1289" max="1289" width="6.6640625" style="1" customWidth="1"/>
    <col min="1290" max="1290" width="3.44140625" style="1" customWidth="1"/>
    <col min="1291" max="1291" width="6.33203125" style="1" customWidth="1"/>
    <col min="1292" max="1292" width="3.44140625" style="1" customWidth="1"/>
    <col min="1293" max="1293" width="6.44140625" style="1" customWidth="1"/>
    <col min="1294" max="1294" width="3.33203125" style="1" customWidth="1"/>
    <col min="1295" max="1295" width="7" style="1" customWidth="1"/>
    <col min="1296" max="1296" width="3.5546875" style="1" customWidth="1"/>
    <col min="1297" max="1297" width="7" style="1" customWidth="1"/>
    <col min="1298" max="1298" width="3.44140625" style="1" customWidth="1"/>
    <col min="1299" max="1299" width="7" style="1" customWidth="1"/>
    <col min="1300" max="1300" width="3.5546875" style="1" customWidth="1"/>
    <col min="1301" max="1301" width="7" style="1" customWidth="1"/>
    <col min="1302" max="1302" width="3.44140625" style="1" customWidth="1"/>
    <col min="1303" max="1303" width="6.6640625" style="1" customWidth="1"/>
    <col min="1304" max="1304" width="3.44140625" style="1" customWidth="1"/>
    <col min="1305" max="1305" width="7.5546875" style="1" customWidth="1"/>
    <col min="1306" max="1306" width="3.44140625" style="1" customWidth="1"/>
    <col min="1307" max="1307" width="6.5546875" style="1" customWidth="1"/>
    <col min="1308" max="1308" width="3.44140625" style="1" customWidth="1"/>
    <col min="1309" max="1309" width="6" style="1" customWidth="1"/>
    <col min="1310" max="1310" width="3.5546875" style="1" customWidth="1"/>
    <col min="1311" max="1311" width="6.44140625" style="1" customWidth="1"/>
    <col min="1312" max="1312" width="3.44140625" style="1" customWidth="1"/>
    <col min="1313" max="1313" width="6.88671875" style="1" customWidth="1"/>
    <col min="1314" max="1314" width="3.88671875" style="1" customWidth="1"/>
    <col min="1315" max="1536" width="8.88671875" style="1"/>
    <col min="1537" max="1537" width="2.5546875" style="1" customWidth="1"/>
    <col min="1538" max="1538" width="18" style="1" customWidth="1"/>
    <col min="1539" max="1539" width="6.5546875" style="1" customWidth="1"/>
    <col min="1540" max="1540" width="4.109375" style="1" customWidth="1"/>
    <col min="1541" max="1541" width="6.44140625" style="1" customWidth="1"/>
    <col min="1542" max="1542" width="3.33203125" style="1" customWidth="1"/>
    <col min="1543" max="1543" width="6.109375" style="1" customWidth="1"/>
    <col min="1544" max="1544" width="3.33203125" style="1" customWidth="1"/>
    <col min="1545" max="1545" width="6.6640625" style="1" customWidth="1"/>
    <col min="1546" max="1546" width="3.44140625" style="1" customWidth="1"/>
    <col min="1547" max="1547" width="6.33203125" style="1" customWidth="1"/>
    <col min="1548" max="1548" width="3.44140625" style="1" customWidth="1"/>
    <col min="1549" max="1549" width="6.44140625" style="1" customWidth="1"/>
    <col min="1550" max="1550" width="3.33203125" style="1" customWidth="1"/>
    <col min="1551" max="1551" width="7" style="1" customWidth="1"/>
    <col min="1552" max="1552" width="3.5546875" style="1" customWidth="1"/>
    <col min="1553" max="1553" width="7" style="1" customWidth="1"/>
    <col min="1554" max="1554" width="3.44140625" style="1" customWidth="1"/>
    <col min="1555" max="1555" width="7" style="1" customWidth="1"/>
    <col min="1556" max="1556" width="3.5546875" style="1" customWidth="1"/>
    <col min="1557" max="1557" width="7" style="1" customWidth="1"/>
    <col min="1558" max="1558" width="3.44140625" style="1" customWidth="1"/>
    <col min="1559" max="1559" width="6.6640625" style="1" customWidth="1"/>
    <col min="1560" max="1560" width="3.44140625" style="1" customWidth="1"/>
    <col min="1561" max="1561" width="7.5546875" style="1" customWidth="1"/>
    <col min="1562" max="1562" width="3.44140625" style="1" customWidth="1"/>
    <col min="1563" max="1563" width="6.5546875" style="1" customWidth="1"/>
    <col min="1564" max="1564" width="3.44140625" style="1" customWidth="1"/>
    <col min="1565" max="1565" width="6" style="1" customWidth="1"/>
    <col min="1566" max="1566" width="3.5546875" style="1" customWidth="1"/>
    <col min="1567" max="1567" width="6.44140625" style="1" customWidth="1"/>
    <col min="1568" max="1568" width="3.44140625" style="1" customWidth="1"/>
    <col min="1569" max="1569" width="6.88671875" style="1" customWidth="1"/>
    <col min="1570" max="1570" width="3.88671875" style="1" customWidth="1"/>
    <col min="1571" max="1792" width="8.88671875" style="1"/>
    <col min="1793" max="1793" width="2.5546875" style="1" customWidth="1"/>
    <col min="1794" max="1794" width="18" style="1" customWidth="1"/>
    <col min="1795" max="1795" width="6.5546875" style="1" customWidth="1"/>
    <col min="1796" max="1796" width="4.109375" style="1" customWidth="1"/>
    <col min="1797" max="1797" width="6.44140625" style="1" customWidth="1"/>
    <col min="1798" max="1798" width="3.33203125" style="1" customWidth="1"/>
    <col min="1799" max="1799" width="6.109375" style="1" customWidth="1"/>
    <col min="1800" max="1800" width="3.33203125" style="1" customWidth="1"/>
    <col min="1801" max="1801" width="6.6640625" style="1" customWidth="1"/>
    <col min="1802" max="1802" width="3.44140625" style="1" customWidth="1"/>
    <col min="1803" max="1803" width="6.33203125" style="1" customWidth="1"/>
    <col min="1804" max="1804" width="3.44140625" style="1" customWidth="1"/>
    <col min="1805" max="1805" width="6.44140625" style="1" customWidth="1"/>
    <col min="1806" max="1806" width="3.33203125" style="1" customWidth="1"/>
    <col min="1807" max="1807" width="7" style="1" customWidth="1"/>
    <col min="1808" max="1808" width="3.5546875" style="1" customWidth="1"/>
    <col min="1809" max="1809" width="7" style="1" customWidth="1"/>
    <col min="1810" max="1810" width="3.44140625" style="1" customWidth="1"/>
    <col min="1811" max="1811" width="7" style="1" customWidth="1"/>
    <col min="1812" max="1812" width="3.5546875" style="1" customWidth="1"/>
    <col min="1813" max="1813" width="7" style="1" customWidth="1"/>
    <col min="1814" max="1814" width="3.44140625" style="1" customWidth="1"/>
    <col min="1815" max="1815" width="6.6640625" style="1" customWidth="1"/>
    <col min="1816" max="1816" width="3.44140625" style="1" customWidth="1"/>
    <col min="1817" max="1817" width="7.5546875" style="1" customWidth="1"/>
    <col min="1818" max="1818" width="3.44140625" style="1" customWidth="1"/>
    <col min="1819" max="1819" width="6.5546875" style="1" customWidth="1"/>
    <col min="1820" max="1820" width="3.44140625" style="1" customWidth="1"/>
    <col min="1821" max="1821" width="6" style="1" customWidth="1"/>
    <col min="1822" max="1822" width="3.5546875" style="1" customWidth="1"/>
    <col min="1823" max="1823" width="6.44140625" style="1" customWidth="1"/>
    <col min="1824" max="1824" width="3.44140625" style="1" customWidth="1"/>
    <col min="1825" max="1825" width="6.88671875" style="1" customWidth="1"/>
    <col min="1826" max="1826" width="3.88671875" style="1" customWidth="1"/>
    <col min="1827" max="2048" width="8.88671875" style="1"/>
    <col min="2049" max="2049" width="2.5546875" style="1" customWidth="1"/>
    <col min="2050" max="2050" width="18" style="1" customWidth="1"/>
    <col min="2051" max="2051" width="6.5546875" style="1" customWidth="1"/>
    <col min="2052" max="2052" width="4.109375" style="1" customWidth="1"/>
    <col min="2053" max="2053" width="6.44140625" style="1" customWidth="1"/>
    <col min="2054" max="2054" width="3.33203125" style="1" customWidth="1"/>
    <col min="2055" max="2055" width="6.109375" style="1" customWidth="1"/>
    <col min="2056" max="2056" width="3.33203125" style="1" customWidth="1"/>
    <col min="2057" max="2057" width="6.6640625" style="1" customWidth="1"/>
    <col min="2058" max="2058" width="3.44140625" style="1" customWidth="1"/>
    <col min="2059" max="2059" width="6.33203125" style="1" customWidth="1"/>
    <col min="2060" max="2060" width="3.44140625" style="1" customWidth="1"/>
    <col min="2061" max="2061" width="6.44140625" style="1" customWidth="1"/>
    <col min="2062" max="2062" width="3.33203125" style="1" customWidth="1"/>
    <col min="2063" max="2063" width="7" style="1" customWidth="1"/>
    <col min="2064" max="2064" width="3.5546875" style="1" customWidth="1"/>
    <col min="2065" max="2065" width="7" style="1" customWidth="1"/>
    <col min="2066" max="2066" width="3.44140625" style="1" customWidth="1"/>
    <col min="2067" max="2067" width="7" style="1" customWidth="1"/>
    <col min="2068" max="2068" width="3.5546875" style="1" customWidth="1"/>
    <col min="2069" max="2069" width="7" style="1" customWidth="1"/>
    <col min="2070" max="2070" width="3.44140625" style="1" customWidth="1"/>
    <col min="2071" max="2071" width="6.6640625" style="1" customWidth="1"/>
    <col min="2072" max="2072" width="3.44140625" style="1" customWidth="1"/>
    <col min="2073" max="2073" width="7.5546875" style="1" customWidth="1"/>
    <col min="2074" max="2074" width="3.44140625" style="1" customWidth="1"/>
    <col min="2075" max="2075" width="6.5546875" style="1" customWidth="1"/>
    <col min="2076" max="2076" width="3.44140625" style="1" customWidth="1"/>
    <col min="2077" max="2077" width="6" style="1" customWidth="1"/>
    <col min="2078" max="2078" width="3.5546875" style="1" customWidth="1"/>
    <col min="2079" max="2079" width="6.44140625" style="1" customWidth="1"/>
    <col min="2080" max="2080" width="3.44140625" style="1" customWidth="1"/>
    <col min="2081" max="2081" width="6.88671875" style="1" customWidth="1"/>
    <col min="2082" max="2082" width="3.88671875" style="1" customWidth="1"/>
    <col min="2083" max="2304" width="8.88671875" style="1"/>
    <col min="2305" max="2305" width="2.5546875" style="1" customWidth="1"/>
    <col min="2306" max="2306" width="18" style="1" customWidth="1"/>
    <col min="2307" max="2307" width="6.5546875" style="1" customWidth="1"/>
    <col min="2308" max="2308" width="4.109375" style="1" customWidth="1"/>
    <col min="2309" max="2309" width="6.44140625" style="1" customWidth="1"/>
    <col min="2310" max="2310" width="3.33203125" style="1" customWidth="1"/>
    <col min="2311" max="2311" width="6.109375" style="1" customWidth="1"/>
    <col min="2312" max="2312" width="3.33203125" style="1" customWidth="1"/>
    <col min="2313" max="2313" width="6.6640625" style="1" customWidth="1"/>
    <col min="2314" max="2314" width="3.44140625" style="1" customWidth="1"/>
    <col min="2315" max="2315" width="6.33203125" style="1" customWidth="1"/>
    <col min="2316" max="2316" width="3.44140625" style="1" customWidth="1"/>
    <col min="2317" max="2317" width="6.44140625" style="1" customWidth="1"/>
    <col min="2318" max="2318" width="3.33203125" style="1" customWidth="1"/>
    <col min="2319" max="2319" width="7" style="1" customWidth="1"/>
    <col min="2320" max="2320" width="3.5546875" style="1" customWidth="1"/>
    <col min="2321" max="2321" width="7" style="1" customWidth="1"/>
    <col min="2322" max="2322" width="3.44140625" style="1" customWidth="1"/>
    <col min="2323" max="2323" width="7" style="1" customWidth="1"/>
    <col min="2324" max="2324" width="3.5546875" style="1" customWidth="1"/>
    <col min="2325" max="2325" width="7" style="1" customWidth="1"/>
    <col min="2326" max="2326" width="3.44140625" style="1" customWidth="1"/>
    <col min="2327" max="2327" width="6.6640625" style="1" customWidth="1"/>
    <col min="2328" max="2328" width="3.44140625" style="1" customWidth="1"/>
    <col min="2329" max="2329" width="7.5546875" style="1" customWidth="1"/>
    <col min="2330" max="2330" width="3.44140625" style="1" customWidth="1"/>
    <col min="2331" max="2331" width="6.5546875" style="1" customWidth="1"/>
    <col min="2332" max="2332" width="3.44140625" style="1" customWidth="1"/>
    <col min="2333" max="2333" width="6" style="1" customWidth="1"/>
    <col min="2334" max="2334" width="3.5546875" style="1" customWidth="1"/>
    <col min="2335" max="2335" width="6.44140625" style="1" customWidth="1"/>
    <col min="2336" max="2336" width="3.44140625" style="1" customWidth="1"/>
    <col min="2337" max="2337" width="6.88671875" style="1" customWidth="1"/>
    <col min="2338" max="2338" width="3.88671875" style="1" customWidth="1"/>
    <col min="2339" max="2560" width="8.88671875" style="1"/>
    <col min="2561" max="2561" width="2.5546875" style="1" customWidth="1"/>
    <col min="2562" max="2562" width="18" style="1" customWidth="1"/>
    <col min="2563" max="2563" width="6.5546875" style="1" customWidth="1"/>
    <col min="2564" max="2564" width="4.109375" style="1" customWidth="1"/>
    <col min="2565" max="2565" width="6.44140625" style="1" customWidth="1"/>
    <col min="2566" max="2566" width="3.33203125" style="1" customWidth="1"/>
    <col min="2567" max="2567" width="6.109375" style="1" customWidth="1"/>
    <col min="2568" max="2568" width="3.33203125" style="1" customWidth="1"/>
    <col min="2569" max="2569" width="6.6640625" style="1" customWidth="1"/>
    <col min="2570" max="2570" width="3.44140625" style="1" customWidth="1"/>
    <col min="2571" max="2571" width="6.33203125" style="1" customWidth="1"/>
    <col min="2572" max="2572" width="3.44140625" style="1" customWidth="1"/>
    <col min="2573" max="2573" width="6.44140625" style="1" customWidth="1"/>
    <col min="2574" max="2574" width="3.33203125" style="1" customWidth="1"/>
    <col min="2575" max="2575" width="7" style="1" customWidth="1"/>
    <col min="2576" max="2576" width="3.5546875" style="1" customWidth="1"/>
    <col min="2577" max="2577" width="7" style="1" customWidth="1"/>
    <col min="2578" max="2578" width="3.44140625" style="1" customWidth="1"/>
    <col min="2579" max="2579" width="7" style="1" customWidth="1"/>
    <col min="2580" max="2580" width="3.5546875" style="1" customWidth="1"/>
    <col min="2581" max="2581" width="7" style="1" customWidth="1"/>
    <col min="2582" max="2582" width="3.44140625" style="1" customWidth="1"/>
    <col min="2583" max="2583" width="6.6640625" style="1" customWidth="1"/>
    <col min="2584" max="2584" width="3.44140625" style="1" customWidth="1"/>
    <col min="2585" max="2585" width="7.5546875" style="1" customWidth="1"/>
    <col min="2586" max="2586" width="3.44140625" style="1" customWidth="1"/>
    <col min="2587" max="2587" width="6.5546875" style="1" customWidth="1"/>
    <col min="2588" max="2588" width="3.44140625" style="1" customWidth="1"/>
    <col min="2589" max="2589" width="6" style="1" customWidth="1"/>
    <col min="2590" max="2590" width="3.5546875" style="1" customWidth="1"/>
    <col min="2591" max="2591" width="6.44140625" style="1" customWidth="1"/>
    <col min="2592" max="2592" width="3.44140625" style="1" customWidth="1"/>
    <col min="2593" max="2593" width="6.88671875" style="1" customWidth="1"/>
    <col min="2594" max="2594" width="3.88671875" style="1" customWidth="1"/>
    <col min="2595" max="2816" width="8.88671875" style="1"/>
    <col min="2817" max="2817" width="2.5546875" style="1" customWidth="1"/>
    <col min="2818" max="2818" width="18" style="1" customWidth="1"/>
    <col min="2819" max="2819" width="6.5546875" style="1" customWidth="1"/>
    <col min="2820" max="2820" width="4.109375" style="1" customWidth="1"/>
    <col min="2821" max="2821" width="6.44140625" style="1" customWidth="1"/>
    <col min="2822" max="2822" width="3.33203125" style="1" customWidth="1"/>
    <col min="2823" max="2823" width="6.109375" style="1" customWidth="1"/>
    <col min="2824" max="2824" width="3.33203125" style="1" customWidth="1"/>
    <col min="2825" max="2825" width="6.6640625" style="1" customWidth="1"/>
    <col min="2826" max="2826" width="3.44140625" style="1" customWidth="1"/>
    <col min="2827" max="2827" width="6.33203125" style="1" customWidth="1"/>
    <col min="2828" max="2828" width="3.44140625" style="1" customWidth="1"/>
    <col min="2829" max="2829" width="6.44140625" style="1" customWidth="1"/>
    <col min="2830" max="2830" width="3.33203125" style="1" customWidth="1"/>
    <col min="2831" max="2831" width="7" style="1" customWidth="1"/>
    <col min="2832" max="2832" width="3.5546875" style="1" customWidth="1"/>
    <col min="2833" max="2833" width="7" style="1" customWidth="1"/>
    <col min="2834" max="2834" width="3.44140625" style="1" customWidth="1"/>
    <col min="2835" max="2835" width="7" style="1" customWidth="1"/>
    <col min="2836" max="2836" width="3.5546875" style="1" customWidth="1"/>
    <col min="2837" max="2837" width="7" style="1" customWidth="1"/>
    <col min="2838" max="2838" width="3.44140625" style="1" customWidth="1"/>
    <col min="2839" max="2839" width="6.6640625" style="1" customWidth="1"/>
    <col min="2840" max="2840" width="3.44140625" style="1" customWidth="1"/>
    <col min="2841" max="2841" width="7.5546875" style="1" customWidth="1"/>
    <col min="2842" max="2842" width="3.44140625" style="1" customWidth="1"/>
    <col min="2843" max="2843" width="6.5546875" style="1" customWidth="1"/>
    <col min="2844" max="2844" width="3.44140625" style="1" customWidth="1"/>
    <col min="2845" max="2845" width="6" style="1" customWidth="1"/>
    <col min="2846" max="2846" width="3.5546875" style="1" customWidth="1"/>
    <col min="2847" max="2847" width="6.44140625" style="1" customWidth="1"/>
    <col min="2848" max="2848" width="3.44140625" style="1" customWidth="1"/>
    <col min="2849" max="2849" width="6.88671875" style="1" customWidth="1"/>
    <col min="2850" max="2850" width="3.88671875" style="1" customWidth="1"/>
    <col min="2851" max="3072" width="8.88671875" style="1"/>
    <col min="3073" max="3073" width="2.5546875" style="1" customWidth="1"/>
    <col min="3074" max="3074" width="18" style="1" customWidth="1"/>
    <col min="3075" max="3075" width="6.5546875" style="1" customWidth="1"/>
    <col min="3076" max="3076" width="4.109375" style="1" customWidth="1"/>
    <col min="3077" max="3077" width="6.44140625" style="1" customWidth="1"/>
    <col min="3078" max="3078" width="3.33203125" style="1" customWidth="1"/>
    <col min="3079" max="3079" width="6.109375" style="1" customWidth="1"/>
    <col min="3080" max="3080" width="3.33203125" style="1" customWidth="1"/>
    <col min="3081" max="3081" width="6.6640625" style="1" customWidth="1"/>
    <col min="3082" max="3082" width="3.44140625" style="1" customWidth="1"/>
    <col min="3083" max="3083" width="6.33203125" style="1" customWidth="1"/>
    <col min="3084" max="3084" width="3.44140625" style="1" customWidth="1"/>
    <col min="3085" max="3085" width="6.44140625" style="1" customWidth="1"/>
    <col min="3086" max="3086" width="3.33203125" style="1" customWidth="1"/>
    <col min="3087" max="3087" width="7" style="1" customWidth="1"/>
    <col min="3088" max="3088" width="3.5546875" style="1" customWidth="1"/>
    <col min="3089" max="3089" width="7" style="1" customWidth="1"/>
    <col min="3090" max="3090" width="3.44140625" style="1" customWidth="1"/>
    <col min="3091" max="3091" width="7" style="1" customWidth="1"/>
    <col min="3092" max="3092" width="3.5546875" style="1" customWidth="1"/>
    <col min="3093" max="3093" width="7" style="1" customWidth="1"/>
    <col min="3094" max="3094" width="3.44140625" style="1" customWidth="1"/>
    <col min="3095" max="3095" width="6.6640625" style="1" customWidth="1"/>
    <col min="3096" max="3096" width="3.44140625" style="1" customWidth="1"/>
    <col min="3097" max="3097" width="7.5546875" style="1" customWidth="1"/>
    <col min="3098" max="3098" width="3.44140625" style="1" customWidth="1"/>
    <col min="3099" max="3099" width="6.5546875" style="1" customWidth="1"/>
    <col min="3100" max="3100" width="3.44140625" style="1" customWidth="1"/>
    <col min="3101" max="3101" width="6" style="1" customWidth="1"/>
    <col min="3102" max="3102" width="3.5546875" style="1" customWidth="1"/>
    <col min="3103" max="3103" width="6.44140625" style="1" customWidth="1"/>
    <col min="3104" max="3104" width="3.44140625" style="1" customWidth="1"/>
    <col min="3105" max="3105" width="6.88671875" style="1" customWidth="1"/>
    <col min="3106" max="3106" width="3.88671875" style="1" customWidth="1"/>
    <col min="3107" max="3328" width="8.88671875" style="1"/>
    <col min="3329" max="3329" width="2.5546875" style="1" customWidth="1"/>
    <col min="3330" max="3330" width="18" style="1" customWidth="1"/>
    <col min="3331" max="3331" width="6.5546875" style="1" customWidth="1"/>
    <col min="3332" max="3332" width="4.109375" style="1" customWidth="1"/>
    <col min="3333" max="3333" width="6.44140625" style="1" customWidth="1"/>
    <col min="3334" max="3334" width="3.33203125" style="1" customWidth="1"/>
    <col min="3335" max="3335" width="6.109375" style="1" customWidth="1"/>
    <col min="3336" max="3336" width="3.33203125" style="1" customWidth="1"/>
    <col min="3337" max="3337" width="6.6640625" style="1" customWidth="1"/>
    <col min="3338" max="3338" width="3.44140625" style="1" customWidth="1"/>
    <col min="3339" max="3339" width="6.33203125" style="1" customWidth="1"/>
    <col min="3340" max="3340" width="3.44140625" style="1" customWidth="1"/>
    <col min="3341" max="3341" width="6.44140625" style="1" customWidth="1"/>
    <col min="3342" max="3342" width="3.33203125" style="1" customWidth="1"/>
    <col min="3343" max="3343" width="7" style="1" customWidth="1"/>
    <col min="3344" max="3344" width="3.5546875" style="1" customWidth="1"/>
    <col min="3345" max="3345" width="7" style="1" customWidth="1"/>
    <col min="3346" max="3346" width="3.44140625" style="1" customWidth="1"/>
    <col min="3347" max="3347" width="7" style="1" customWidth="1"/>
    <col min="3348" max="3348" width="3.5546875" style="1" customWidth="1"/>
    <col min="3349" max="3349" width="7" style="1" customWidth="1"/>
    <col min="3350" max="3350" width="3.44140625" style="1" customWidth="1"/>
    <col min="3351" max="3351" width="6.6640625" style="1" customWidth="1"/>
    <col min="3352" max="3352" width="3.44140625" style="1" customWidth="1"/>
    <col min="3353" max="3353" width="7.5546875" style="1" customWidth="1"/>
    <col min="3354" max="3354" width="3.44140625" style="1" customWidth="1"/>
    <col min="3355" max="3355" width="6.5546875" style="1" customWidth="1"/>
    <col min="3356" max="3356" width="3.44140625" style="1" customWidth="1"/>
    <col min="3357" max="3357" width="6" style="1" customWidth="1"/>
    <col min="3358" max="3358" width="3.5546875" style="1" customWidth="1"/>
    <col min="3359" max="3359" width="6.44140625" style="1" customWidth="1"/>
    <col min="3360" max="3360" width="3.44140625" style="1" customWidth="1"/>
    <col min="3361" max="3361" width="6.88671875" style="1" customWidth="1"/>
    <col min="3362" max="3362" width="3.88671875" style="1" customWidth="1"/>
    <col min="3363" max="3584" width="8.88671875" style="1"/>
    <col min="3585" max="3585" width="2.5546875" style="1" customWidth="1"/>
    <col min="3586" max="3586" width="18" style="1" customWidth="1"/>
    <col min="3587" max="3587" width="6.5546875" style="1" customWidth="1"/>
    <col min="3588" max="3588" width="4.109375" style="1" customWidth="1"/>
    <col min="3589" max="3589" width="6.44140625" style="1" customWidth="1"/>
    <col min="3590" max="3590" width="3.33203125" style="1" customWidth="1"/>
    <col min="3591" max="3591" width="6.109375" style="1" customWidth="1"/>
    <col min="3592" max="3592" width="3.33203125" style="1" customWidth="1"/>
    <col min="3593" max="3593" width="6.6640625" style="1" customWidth="1"/>
    <col min="3594" max="3594" width="3.44140625" style="1" customWidth="1"/>
    <col min="3595" max="3595" width="6.33203125" style="1" customWidth="1"/>
    <col min="3596" max="3596" width="3.44140625" style="1" customWidth="1"/>
    <col min="3597" max="3597" width="6.44140625" style="1" customWidth="1"/>
    <col min="3598" max="3598" width="3.33203125" style="1" customWidth="1"/>
    <col min="3599" max="3599" width="7" style="1" customWidth="1"/>
    <col min="3600" max="3600" width="3.5546875" style="1" customWidth="1"/>
    <col min="3601" max="3601" width="7" style="1" customWidth="1"/>
    <col min="3602" max="3602" width="3.44140625" style="1" customWidth="1"/>
    <col min="3603" max="3603" width="7" style="1" customWidth="1"/>
    <col min="3604" max="3604" width="3.5546875" style="1" customWidth="1"/>
    <col min="3605" max="3605" width="7" style="1" customWidth="1"/>
    <col min="3606" max="3606" width="3.44140625" style="1" customWidth="1"/>
    <col min="3607" max="3607" width="6.6640625" style="1" customWidth="1"/>
    <col min="3608" max="3608" width="3.44140625" style="1" customWidth="1"/>
    <col min="3609" max="3609" width="7.5546875" style="1" customWidth="1"/>
    <col min="3610" max="3610" width="3.44140625" style="1" customWidth="1"/>
    <col min="3611" max="3611" width="6.5546875" style="1" customWidth="1"/>
    <col min="3612" max="3612" width="3.44140625" style="1" customWidth="1"/>
    <col min="3613" max="3613" width="6" style="1" customWidth="1"/>
    <col min="3614" max="3614" width="3.5546875" style="1" customWidth="1"/>
    <col min="3615" max="3615" width="6.44140625" style="1" customWidth="1"/>
    <col min="3616" max="3616" width="3.44140625" style="1" customWidth="1"/>
    <col min="3617" max="3617" width="6.88671875" style="1" customWidth="1"/>
    <col min="3618" max="3618" width="3.88671875" style="1" customWidth="1"/>
    <col min="3619" max="3840" width="8.88671875" style="1"/>
    <col min="3841" max="3841" width="2.5546875" style="1" customWidth="1"/>
    <col min="3842" max="3842" width="18" style="1" customWidth="1"/>
    <col min="3843" max="3843" width="6.5546875" style="1" customWidth="1"/>
    <col min="3844" max="3844" width="4.109375" style="1" customWidth="1"/>
    <col min="3845" max="3845" width="6.44140625" style="1" customWidth="1"/>
    <col min="3846" max="3846" width="3.33203125" style="1" customWidth="1"/>
    <col min="3847" max="3847" width="6.109375" style="1" customWidth="1"/>
    <col min="3848" max="3848" width="3.33203125" style="1" customWidth="1"/>
    <col min="3849" max="3849" width="6.6640625" style="1" customWidth="1"/>
    <col min="3850" max="3850" width="3.44140625" style="1" customWidth="1"/>
    <col min="3851" max="3851" width="6.33203125" style="1" customWidth="1"/>
    <col min="3852" max="3852" width="3.44140625" style="1" customWidth="1"/>
    <col min="3853" max="3853" width="6.44140625" style="1" customWidth="1"/>
    <col min="3854" max="3854" width="3.33203125" style="1" customWidth="1"/>
    <col min="3855" max="3855" width="7" style="1" customWidth="1"/>
    <col min="3856" max="3856" width="3.5546875" style="1" customWidth="1"/>
    <col min="3857" max="3857" width="7" style="1" customWidth="1"/>
    <col min="3858" max="3858" width="3.44140625" style="1" customWidth="1"/>
    <col min="3859" max="3859" width="7" style="1" customWidth="1"/>
    <col min="3860" max="3860" width="3.5546875" style="1" customWidth="1"/>
    <col min="3861" max="3861" width="7" style="1" customWidth="1"/>
    <col min="3862" max="3862" width="3.44140625" style="1" customWidth="1"/>
    <col min="3863" max="3863" width="6.6640625" style="1" customWidth="1"/>
    <col min="3864" max="3864" width="3.44140625" style="1" customWidth="1"/>
    <col min="3865" max="3865" width="7.5546875" style="1" customWidth="1"/>
    <col min="3866" max="3866" width="3.44140625" style="1" customWidth="1"/>
    <col min="3867" max="3867" width="6.5546875" style="1" customWidth="1"/>
    <col min="3868" max="3868" width="3.44140625" style="1" customWidth="1"/>
    <col min="3869" max="3869" width="6" style="1" customWidth="1"/>
    <col min="3870" max="3870" width="3.5546875" style="1" customWidth="1"/>
    <col min="3871" max="3871" width="6.44140625" style="1" customWidth="1"/>
    <col min="3872" max="3872" width="3.44140625" style="1" customWidth="1"/>
    <col min="3873" max="3873" width="6.88671875" style="1" customWidth="1"/>
    <col min="3874" max="3874" width="3.88671875" style="1" customWidth="1"/>
    <col min="3875" max="4096" width="8.88671875" style="1"/>
    <col min="4097" max="4097" width="2.5546875" style="1" customWidth="1"/>
    <col min="4098" max="4098" width="18" style="1" customWidth="1"/>
    <col min="4099" max="4099" width="6.5546875" style="1" customWidth="1"/>
    <col min="4100" max="4100" width="4.109375" style="1" customWidth="1"/>
    <col min="4101" max="4101" width="6.44140625" style="1" customWidth="1"/>
    <col min="4102" max="4102" width="3.33203125" style="1" customWidth="1"/>
    <col min="4103" max="4103" width="6.109375" style="1" customWidth="1"/>
    <col min="4104" max="4104" width="3.33203125" style="1" customWidth="1"/>
    <col min="4105" max="4105" width="6.6640625" style="1" customWidth="1"/>
    <col min="4106" max="4106" width="3.44140625" style="1" customWidth="1"/>
    <col min="4107" max="4107" width="6.33203125" style="1" customWidth="1"/>
    <col min="4108" max="4108" width="3.44140625" style="1" customWidth="1"/>
    <col min="4109" max="4109" width="6.44140625" style="1" customWidth="1"/>
    <col min="4110" max="4110" width="3.33203125" style="1" customWidth="1"/>
    <col min="4111" max="4111" width="7" style="1" customWidth="1"/>
    <col min="4112" max="4112" width="3.5546875" style="1" customWidth="1"/>
    <col min="4113" max="4113" width="7" style="1" customWidth="1"/>
    <col min="4114" max="4114" width="3.44140625" style="1" customWidth="1"/>
    <col min="4115" max="4115" width="7" style="1" customWidth="1"/>
    <col min="4116" max="4116" width="3.5546875" style="1" customWidth="1"/>
    <col min="4117" max="4117" width="7" style="1" customWidth="1"/>
    <col min="4118" max="4118" width="3.44140625" style="1" customWidth="1"/>
    <col min="4119" max="4119" width="6.6640625" style="1" customWidth="1"/>
    <col min="4120" max="4120" width="3.44140625" style="1" customWidth="1"/>
    <col min="4121" max="4121" width="7.5546875" style="1" customWidth="1"/>
    <col min="4122" max="4122" width="3.44140625" style="1" customWidth="1"/>
    <col min="4123" max="4123" width="6.5546875" style="1" customWidth="1"/>
    <col min="4124" max="4124" width="3.44140625" style="1" customWidth="1"/>
    <col min="4125" max="4125" width="6" style="1" customWidth="1"/>
    <col min="4126" max="4126" width="3.5546875" style="1" customWidth="1"/>
    <col min="4127" max="4127" width="6.44140625" style="1" customWidth="1"/>
    <col min="4128" max="4128" width="3.44140625" style="1" customWidth="1"/>
    <col min="4129" max="4129" width="6.88671875" style="1" customWidth="1"/>
    <col min="4130" max="4130" width="3.88671875" style="1" customWidth="1"/>
    <col min="4131" max="4352" width="8.88671875" style="1"/>
    <col min="4353" max="4353" width="2.5546875" style="1" customWidth="1"/>
    <col min="4354" max="4354" width="18" style="1" customWidth="1"/>
    <col min="4355" max="4355" width="6.5546875" style="1" customWidth="1"/>
    <col min="4356" max="4356" width="4.109375" style="1" customWidth="1"/>
    <col min="4357" max="4357" width="6.44140625" style="1" customWidth="1"/>
    <col min="4358" max="4358" width="3.33203125" style="1" customWidth="1"/>
    <col min="4359" max="4359" width="6.109375" style="1" customWidth="1"/>
    <col min="4360" max="4360" width="3.33203125" style="1" customWidth="1"/>
    <col min="4361" max="4361" width="6.6640625" style="1" customWidth="1"/>
    <col min="4362" max="4362" width="3.44140625" style="1" customWidth="1"/>
    <col min="4363" max="4363" width="6.33203125" style="1" customWidth="1"/>
    <col min="4364" max="4364" width="3.44140625" style="1" customWidth="1"/>
    <col min="4365" max="4365" width="6.44140625" style="1" customWidth="1"/>
    <col min="4366" max="4366" width="3.33203125" style="1" customWidth="1"/>
    <col min="4367" max="4367" width="7" style="1" customWidth="1"/>
    <col min="4368" max="4368" width="3.5546875" style="1" customWidth="1"/>
    <col min="4369" max="4369" width="7" style="1" customWidth="1"/>
    <col min="4370" max="4370" width="3.44140625" style="1" customWidth="1"/>
    <col min="4371" max="4371" width="7" style="1" customWidth="1"/>
    <col min="4372" max="4372" width="3.5546875" style="1" customWidth="1"/>
    <col min="4373" max="4373" width="7" style="1" customWidth="1"/>
    <col min="4374" max="4374" width="3.44140625" style="1" customWidth="1"/>
    <col min="4375" max="4375" width="6.6640625" style="1" customWidth="1"/>
    <col min="4376" max="4376" width="3.44140625" style="1" customWidth="1"/>
    <col min="4377" max="4377" width="7.5546875" style="1" customWidth="1"/>
    <col min="4378" max="4378" width="3.44140625" style="1" customWidth="1"/>
    <col min="4379" max="4379" width="6.5546875" style="1" customWidth="1"/>
    <col min="4380" max="4380" width="3.44140625" style="1" customWidth="1"/>
    <col min="4381" max="4381" width="6" style="1" customWidth="1"/>
    <col min="4382" max="4382" width="3.5546875" style="1" customWidth="1"/>
    <col min="4383" max="4383" width="6.44140625" style="1" customWidth="1"/>
    <col min="4384" max="4384" width="3.44140625" style="1" customWidth="1"/>
    <col min="4385" max="4385" width="6.88671875" style="1" customWidth="1"/>
    <col min="4386" max="4386" width="3.88671875" style="1" customWidth="1"/>
    <col min="4387" max="4608" width="8.88671875" style="1"/>
    <col min="4609" max="4609" width="2.5546875" style="1" customWidth="1"/>
    <col min="4610" max="4610" width="18" style="1" customWidth="1"/>
    <col min="4611" max="4611" width="6.5546875" style="1" customWidth="1"/>
    <col min="4612" max="4612" width="4.109375" style="1" customWidth="1"/>
    <col min="4613" max="4613" width="6.44140625" style="1" customWidth="1"/>
    <col min="4614" max="4614" width="3.33203125" style="1" customWidth="1"/>
    <col min="4615" max="4615" width="6.109375" style="1" customWidth="1"/>
    <col min="4616" max="4616" width="3.33203125" style="1" customWidth="1"/>
    <col min="4617" max="4617" width="6.6640625" style="1" customWidth="1"/>
    <col min="4618" max="4618" width="3.44140625" style="1" customWidth="1"/>
    <col min="4619" max="4619" width="6.33203125" style="1" customWidth="1"/>
    <col min="4620" max="4620" width="3.44140625" style="1" customWidth="1"/>
    <col min="4621" max="4621" width="6.44140625" style="1" customWidth="1"/>
    <col min="4622" max="4622" width="3.33203125" style="1" customWidth="1"/>
    <col min="4623" max="4623" width="7" style="1" customWidth="1"/>
    <col min="4624" max="4624" width="3.5546875" style="1" customWidth="1"/>
    <col min="4625" max="4625" width="7" style="1" customWidth="1"/>
    <col min="4626" max="4626" width="3.44140625" style="1" customWidth="1"/>
    <col min="4627" max="4627" width="7" style="1" customWidth="1"/>
    <col min="4628" max="4628" width="3.5546875" style="1" customWidth="1"/>
    <col min="4629" max="4629" width="7" style="1" customWidth="1"/>
    <col min="4630" max="4630" width="3.44140625" style="1" customWidth="1"/>
    <col min="4631" max="4631" width="6.6640625" style="1" customWidth="1"/>
    <col min="4632" max="4632" width="3.44140625" style="1" customWidth="1"/>
    <col min="4633" max="4633" width="7.5546875" style="1" customWidth="1"/>
    <col min="4634" max="4634" width="3.44140625" style="1" customWidth="1"/>
    <col min="4635" max="4635" width="6.5546875" style="1" customWidth="1"/>
    <col min="4636" max="4636" width="3.44140625" style="1" customWidth="1"/>
    <col min="4637" max="4637" width="6" style="1" customWidth="1"/>
    <col min="4638" max="4638" width="3.5546875" style="1" customWidth="1"/>
    <col min="4639" max="4639" width="6.44140625" style="1" customWidth="1"/>
    <col min="4640" max="4640" width="3.44140625" style="1" customWidth="1"/>
    <col min="4641" max="4641" width="6.88671875" style="1" customWidth="1"/>
    <col min="4642" max="4642" width="3.88671875" style="1" customWidth="1"/>
    <col min="4643" max="4864" width="8.88671875" style="1"/>
    <col min="4865" max="4865" width="2.5546875" style="1" customWidth="1"/>
    <col min="4866" max="4866" width="18" style="1" customWidth="1"/>
    <col min="4867" max="4867" width="6.5546875" style="1" customWidth="1"/>
    <col min="4868" max="4868" width="4.109375" style="1" customWidth="1"/>
    <col min="4869" max="4869" width="6.44140625" style="1" customWidth="1"/>
    <col min="4870" max="4870" width="3.33203125" style="1" customWidth="1"/>
    <col min="4871" max="4871" width="6.109375" style="1" customWidth="1"/>
    <col min="4872" max="4872" width="3.33203125" style="1" customWidth="1"/>
    <col min="4873" max="4873" width="6.6640625" style="1" customWidth="1"/>
    <col min="4874" max="4874" width="3.44140625" style="1" customWidth="1"/>
    <col min="4875" max="4875" width="6.33203125" style="1" customWidth="1"/>
    <col min="4876" max="4876" width="3.44140625" style="1" customWidth="1"/>
    <col min="4877" max="4877" width="6.44140625" style="1" customWidth="1"/>
    <col min="4878" max="4878" width="3.33203125" style="1" customWidth="1"/>
    <col min="4879" max="4879" width="7" style="1" customWidth="1"/>
    <col min="4880" max="4880" width="3.5546875" style="1" customWidth="1"/>
    <col min="4881" max="4881" width="7" style="1" customWidth="1"/>
    <col min="4882" max="4882" width="3.44140625" style="1" customWidth="1"/>
    <col min="4883" max="4883" width="7" style="1" customWidth="1"/>
    <col min="4884" max="4884" width="3.5546875" style="1" customWidth="1"/>
    <col min="4885" max="4885" width="7" style="1" customWidth="1"/>
    <col min="4886" max="4886" width="3.44140625" style="1" customWidth="1"/>
    <col min="4887" max="4887" width="6.6640625" style="1" customWidth="1"/>
    <col min="4888" max="4888" width="3.44140625" style="1" customWidth="1"/>
    <col min="4889" max="4889" width="7.5546875" style="1" customWidth="1"/>
    <col min="4890" max="4890" width="3.44140625" style="1" customWidth="1"/>
    <col min="4891" max="4891" width="6.5546875" style="1" customWidth="1"/>
    <col min="4892" max="4892" width="3.44140625" style="1" customWidth="1"/>
    <col min="4893" max="4893" width="6" style="1" customWidth="1"/>
    <col min="4894" max="4894" width="3.5546875" style="1" customWidth="1"/>
    <col min="4895" max="4895" width="6.44140625" style="1" customWidth="1"/>
    <col min="4896" max="4896" width="3.44140625" style="1" customWidth="1"/>
    <col min="4897" max="4897" width="6.88671875" style="1" customWidth="1"/>
    <col min="4898" max="4898" width="3.88671875" style="1" customWidth="1"/>
    <col min="4899" max="5120" width="8.88671875" style="1"/>
    <col min="5121" max="5121" width="2.5546875" style="1" customWidth="1"/>
    <col min="5122" max="5122" width="18" style="1" customWidth="1"/>
    <col min="5123" max="5123" width="6.5546875" style="1" customWidth="1"/>
    <col min="5124" max="5124" width="4.109375" style="1" customWidth="1"/>
    <col min="5125" max="5125" width="6.44140625" style="1" customWidth="1"/>
    <col min="5126" max="5126" width="3.33203125" style="1" customWidth="1"/>
    <col min="5127" max="5127" width="6.109375" style="1" customWidth="1"/>
    <col min="5128" max="5128" width="3.33203125" style="1" customWidth="1"/>
    <col min="5129" max="5129" width="6.6640625" style="1" customWidth="1"/>
    <col min="5130" max="5130" width="3.44140625" style="1" customWidth="1"/>
    <col min="5131" max="5131" width="6.33203125" style="1" customWidth="1"/>
    <col min="5132" max="5132" width="3.44140625" style="1" customWidth="1"/>
    <col min="5133" max="5133" width="6.44140625" style="1" customWidth="1"/>
    <col min="5134" max="5134" width="3.33203125" style="1" customWidth="1"/>
    <col min="5135" max="5135" width="7" style="1" customWidth="1"/>
    <col min="5136" max="5136" width="3.5546875" style="1" customWidth="1"/>
    <col min="5137" max="5137" width="7" style="1" customWidth="1"/>
    <col min="5138" max="5138" width="3.44140625" style="1" customWidth="1"/>
    <col min="5139" max="5139" width="7" style="1" customWidth="1"/>
    <col min="5140" max="5140" width="3.5546875" style="1" customWidth="1"/>
    <col min="5141" max="5141" width="7" style="1" customWidth="1"/>
    <col min="5142" max="5142" width="3.44140625" style="1" customWidth="1"/>
    <col min="5143" max="5143" width="6.6640625" style="1" customWidth="1"/>
    <col min="5144" max="5144" width="3.44140625" style="1" customWidth="1"/>
    <col min="5145" max="5145" width="7.5546875" style="1" customWidth="1"/>
    <col min="5146" max="5146" width="3.44140625" style="1" customWidth="1"/>
    <col min="5147" max="5147" width="6.5546875" style="1" customWidth="1"/>
    <col min="5148" max="5148" width="3.44140625" style="1" customWidth="1"/>
    <col min="5149" max="5149" width="6" style="1" customWidth="1"/>
    <col min="5150" max="5150" width="3.5546875" style="1" customWidth="1"/>
    <col min="5151" max="5151" width="6.44140625" style="1" customWidth="1"/>
    <col min="5152" max="5152" width="3.44140625" style="1" customWidth="1"/>
    <col min="5153" max="5153" width="6.88671875" style="1" customWidth="1"/>
    <col min="5154" max="5154" width="3.88671875" style="1" customWidth="1"/>
    <col min="5155" max="5376" width="8.88671875" style="1"/>
    <col min="5377" max="5377" width="2.5546875" style="1" customWidth="1"/>
    <col min="5378" max="5378" width="18" style="1" customWidth="1"/>
    <col min="5379" max="5379" width="6.5546875" style="1" customWidth="1"/>
    <col min="5380" max="5380" width="4.109375" style="1" customWidth="1"/>
    <col min="5381" max="5381" width="6.44140625" style="1" customWidth="1"/>
    <col min="5382" max="5382" width="3.33203125" style="1" customWidth="1"/>
    <col min="5383" max="5383" width="6.109375" style="1" customWidth="1"/>
    <col min="5384" max="5384" width="3.33203125" style="1" customWidth="1"/>
    <col min="5385" max="5385" width="6.6640625" style="1" customWidth="1"/>
    <col min="5386" max="5386" width="3.44140625" style="1" customWidth="1"/>
    <col min="5387" max="5387" width="6.33203125" style="1" customWidth="1"/>
    <col min="5388" max="5388" width="3.44140625" style="1" customWidth="1"/>
    <col min="5389" max="5389" width="6.44140625" style="1" customWidth="1"/>
    <col min="5390" max="5390" width="3.33203125" style="1" customWidth="1"/>
    <col min="5391" max="5391" width="7" style="1" customWidth="1"/>
    <col min="5392" max="5392" width="3.5546875" style="1" customWidth="1"/>
    <col min="5393" max="5393" width="7" style="1" customWidth="1"/>
    <col min="5394" max="5394" width="3.44140625" style="1" customWidth="1"/>
    <col min="5395" max="5395" width="7" style="1" customWidth="1"/>
    <col min="5396" max="5396" width="3.5546875" style="1" customWidth="1"/>
    <col min="5397" max="5397" width="7" style="1" customWidth="1"/>
    <col min="5398" max="5398" width="3.44140625" style="1" customWidth="1"/>
    <col min="5399" max="5399" width="6.6640625" style="1" customWidth="1"/>
    <col min="5400" max="5400" width="3.44140625" style="1" customWidth="1"/>
    <col min="5401" max="5401" width="7.5546875" style="1" customWidth="1"/>
    <col min="5402" max="5402" width="3.44140625" style="1" customWidth="1"/>
    <col min="5403" max="5403" width="6.5546875" style="1" customWidth="1"/>
    <col min="5404" max="5404" width="3.44140625" style="1" customWidth="1"/>
    <col min="5405" max="5405" width="6" style="1" customWidth="1"/>
    <col min="5406" max="5406" width="3.5546875" style="1" customWidth="1"/>
    <col min="5407" max="5407" width="6.44140625" style="1" customWidth="1"/>
    <col min="5408" max="5408" width="3.44140625" style="1" customWidth="1"/>
    <col min="5409" max="5409" width="6.88671875" style="1" customWidth="1"/>
    <col min="5410" max="5410" width="3.88671875" style="1" customWidth="1"/>
    <col min="5411" max="5632" width="8.88671875" style="1"/>
    <col min="5633" max="5633" width="2.5546875" style="1" customWidth="1"/>
    <col min="5634" max="5634" width="18" style="1" customWidth="1"/>
    <col min="5635" max="5635" width="6.5546875" style="1" customWidth="1"/>
    <col min="5636" max="5636" width="4.109375" style="1" customWidth="1"/>
    <col min="5637" max="5637" width="6.44140625" style="1" customWidth="1"/>
    <col min="5638" max="5638" width="3.33203125" style="1" customWidth="1"/>
    <col min="5639" max="5639" width="6.109375" style="1" customWidth="1"/>
    <col min="5640" max="5640" width="3.33203125" style="1" customWidth="1"/>
    <col min="5641" max="5641" width="6.6640625" style="1" customWidth="1"/>
    <col min="5642" max="5642" width="3.44140625" style="1" customWidth="1"/>
    <col min="5643" max="5643" width="6.33203125" style="1" customWidth="1"/>
    <col min="5644" max="5644" width="3.44140625" style="1" customWidth="1"/>
    <col min="5645" max="5645" width="6.44140625" style="1" customWidth="1"/>
    <col min="5646" max="5646" width="3.33203125" style="1" customWidth="1"/>
    <col min="5647" max="5647" width="7" style="1" customWidth="1"/>
    <col min="5648" max="5648" width="3.5546875" style="1" customWidth="1"/>
    <col min="5649" max="5649" width="7" style="1" customWidth="1"/>
    <col min="5650" max="5650" width="3.44140625" style="1" customWidth="1"/>
    <col min="5651" max="5651" width="7" style="1" customWidth="1"/>
    <col min="5652" max="5652" width="3.5546875" style="1" customWidth="1"/>
    <col min="5653" max="5653" width="7" style="1" customWidth="1"/>
    <col min="5654" max="5654" width="3.44140625" style="1" customWidth="1"/>
    <col min="5655" max="5655" width="6.6640625" style="1" customWidth="1"/>
    <col min="5656" max="5656" width="3.44140625" style="1" customWidth="1"/>
    <col min="5657" max="5657" width="7.5546875" style="1" customWidth="1"/>
    <col min="5658" max="5658" width="3.44140625" style="1" customWidth="1"/>
    <col min="5659" max="5659" width="6.5546875" style="1" customWidth="1"/>
    <col min="5660" max="5660" width="3.44140625" style="1" customWidth="1"/>
    <col min="5661" max="5661" width="6" style="1" customWidth="1"/>
    <col min="5662" max="5662" width="3.5546875" style="1" customWidth="1"/>
    <col min="5663" max="5663" width="6.44140625" style="1" customWidth="1"/>
    <col min="5664" max="5664" width="3.44140625" style="1" customWidth="1"/>
    <col min="5665" max="5665" width="6.88671875" style="1" customWidth="1"/>
    <col min="5666" max="5666" width="3.88671875" style="1" customWidth="1"/>
    <col min="5667" max="5888" width="8.88671875" style="1"/>
    <col min="5889" max="5889" width="2.5546875" style="1" customWidth="1"/>
    <col min="5890" max="5890" width="18" style="1" customWidth="1"/>
    <col min="5891" max="5891" width="6.5546875" style="1" customWidth="1"/>
    <col min="5892" max="5892" width="4.109375" style="1" customWidth="1"/>
    <col min="5893" max="5893" width="6.44140625" style="1" customWidth="1"/>
    <col min="5894" max="5894" width="3.33203125" style="1" customWidth="1"/>
    <col min="5895" max="5895" width="6.109375" style="1" customWidth="1"/>
    <col min="5896" max="5896" width="3.33203125" style="1" customWidth="1"/>
    <col min="5897" max="5897" width="6.6640625" style="1" customWidth="1"/>
    <col min="5898" max="5898" width="3.44140625" style="1" customWidth="1"/>
    <col min="5899" max="5899" width="6.33203125" style="1" customWidth="1"/>
    <col min="5900" max="5900" width="3.44140625" style="1" customWidth="1"/>
    <col min="5901" max="5901" width="6.44140625" style="1" customWidth="1"/>
    <col min="5902" max="5902" width="3.33203125" style="1" customWidth="1"/>
    <col min="5903" max="5903" width="7" style="1" customWidth="1"/>
    <col min="5904" max="5904" width="3.5546875" style="1" customWidth="1"/>
    <col min="5905" max="5905" width="7" style="1" customWidth="1"/>
    <col min="5906" max="5906" width="3.44140625" style="1" customWidth="1"/>
    <col min="5907" max="5907" width="7" style="1" customWidth="1"/>
    <col min="5908" max="5908" width="3.5546875" style="1" customWidth="1"/>
    <col min="5909" max="5909" width="7" style="1" customWidth="1"/>
    <col min="5910" max="5910" width="3.44140625" style="1" customWidth="1"/>
    <col min="5911" max="5911" width="6.6640625" style="1" customWidth="1"/>
    <col min="5912" max="5912" width="3.44140625" style="1" customWidth="1"/>
    <col min="5913" max="5913" width="7.5546875" style="1" customWidth="1"/>
    <col min="5914" max="5914" width="3.44140625" style="1" customWidth="1"/>
    <col min="5915" max="5915" width="6.5546875" style="1" customWidth="1"/>
    <col min="5916" max="5916" width="3.44140625" style="1" customWidth="1"/>
    <col min="5917" max="5917" width="6" style="1" customWidth="1"/>
    <col min="5918" max="5918" width="3.5546875" style="1" customWidth="1"/>
    <col min="5919" max="5919" width="6.44140625" style="1" customWidth="1"/>
    <col min="5920" max="5920" width="3.44140625" style="1" customWidth="1"/>
    <col min="5921" max="5921" width="6.88671875" style="1" customWidth="1"/>
    <col min="5922" max="5922" width="3.88671875" style="1" customWidth="1"/>
    <col min="5923" max="6144" width="8.88671875" style="1"/>
    <col min="6145" max="6145" width="2.5546875" style="1" customWidth="1"/>
    <col min="6146" max="6146" width="18" style="1" customWidth="1"/>
    <col min="6147" max="6147" width="6.5546875" style="1" customWidth="1"/>
    <col min="6148" max="6148" width="4.109375" style="1" customWidth="1"/>
    <col min="6149" max="6149" width="6.44140625" style="1" customWidth="1"/>
    <col min="6150" max="6150" width="3.33203125" style="1" customWidth="1"/>
    <col min="6151" max="6151" width="6.109375" style="1" customWidth="1"/>
    <col min="6152" max="6152" width="3.33203125" style="1" customWidth="1"/>
    <col min="6153" max="6153" width="6.6640625" style="1" customWidth="1"/>
    <col min="6154" max="6154" width="3.44140625" style="1" customWidth="1"/>
    <col min="6155" max="6155" width="6.33203125" style="1" customWidth="1"/>
    <col min="6156" max="6156" width="3.44140625" style="1" customWidth="1"/>
    <col min="6157" max="6157" width="6.44140625" style="1" customWidth="1"/>
    <col min="6158" max="6158" width="3.33203125" style="1" customWidth="1"/>
    <col min="6159" max="6159" width="7" style="1" customWidth="1"/>
    <col min="6160" max="6160" width="3.5546875" style="1" customWidth="1"/>
    <col min="6161" max="6161" width="7" style="1" customWidth="1"/>
    <col min="6162" max="6162" width="3.44140625" style="1" customWidth="1"/>
    <col min="6163" max="6163" width="7" style="1" customWidth="1"/>
    <col min="6164" max="6164" width="3.5546875" style="1" customWidth="1"/>
    <col min="6165" max="6165" width="7" style="1" customWidth="1"/>
    <col min="6166" max="6166" width="3.44140625" style="1" customWidth="1"/>
    <col min="6167" max="6167" width="6.6640625" style="1" customWidth="1"/>
    <col min="6168" max="6168" width="3.44140625" style="1" customWidth="1"/>
    <col min="6169" max="6169" width="7.5546875" style="1" customWidth="1"/>
    <col min="6170" max="6170" width="3.44140625" style="1" customWidth="1"/>
    <col min="6171" max="6171" width="6.5546875" style="1" customWidth="1"/>
    <col min="6172" max="6172" width="3.44140625" style="1" customWidth="1"/>
    <col min="6173" max="6173" width="6" style="1" customWidth="1"/>
    <col min="6174" max="6174" width="3.5546875" style="1" customWidth="1"/>
    <col min="6175" max="6175" width="6.44140625" style="1" customWidth="1"/>
    <col min="6176" max="6176" width="3.44140625" style="1" customWidth="1"/>
    <col min="6177" max="6177" width="6.88671875" style="1" customWidth="1"/>
    <col min="6178" max="6178" width="3.88671875" style="1" customWidth="1"/>
    <col min="6179" max="6400" width="8.88671875" style="1"/>
    <col min="6401" max="6401" width="2.5546875" style="1" customWidth="1"/>
    <col min="6402" max="6402" width="18" style="1" customWidth="1"/>
    <col min="6403" max="6403" width="6.5546875" style="1" customWidth="1"/>
    <col min="6404" max="6404" width="4.109375" style="1" customWidth="1"/>
    <col min="6405" max="6405" width="6.44140625" style="1" customWidth="1"/>
    <col min="6406" max="6406" width="3.33203125" style="1" customWidth="1"/>
    <col min="6407" max="6407" width="6.109375" style="1" customWidth="1"/>
    <col min="6408" max="6408" width="3.33203125" style="1" customWidth="1"/>
    <col min="6409" max="6409" width="6.6640625" style="1" customWidth="1"/>
    <col min="6410" max="6410" width="3.44140625" style="1" customWidth="1"/>
    <col min="6411" max="6411" width="6.33203125" style="1" customWidth="1"/>
    <col min="6412" max="6412" width="3.44140625" style="1" customWidth="1"/>
    <col min="6413" max="6413" width="6.44140625" style="1" customWidth="1"/>
    <col min="6414" max="6414" width="3.33203125" style="1" customWidth="1"/>
    <col min="6415" max="6415" width="7" style="1" customWidth="1"/>
    <col min="6416" max="6416" width="3.5546875" style="1" customWidth="1"/>
    <col min="6417" max="6417" width="7" style="1" customWidth="1"/>
    <col min="6418" max="6418" width="3.44140625" style="1" customWidth="1"/>
    <col min="6419" max="6419" width="7" style="1" customWidth="1"/>
    <col min="6420" max="6420" width="3.5546875" style="1" customWidth="1"/>
    <col min="6421" max="6421" width="7" style="1" customWidth="1"/>
    <col min="6422" max="6422" width="3.44140625" style="1" customWidth="1"/>
    <col min="6423" max="6423" width="6.6640625" style="1" customWidth="1"/>
    <col min="6424" max="6424" width="3.44140625" style="1" customWidth="1"/>
    <col min="6425" max="6425" width="7.5546875" style="1" customWidth="1"/>
    <col min="6426" max="6426" width="3.44140625" style="1" customWidth="1"/>
    <col min="6427" max="6427" width="6.5546875" style="1" customWidth="1"/>
    <col min="6428" max="6428" width="3.44140625" style="1" customWidth="1"/>
    <col min="6429" max="6429" width="6" style="1" customWidth="1"/>
    <col min="6430" max="6430" width="3.5546875" style="1" customWidth="1"/>
    <col min="6431" max="6431" width="6.44140625" style="1" customWidth="1"/>
    <col min="6432" max="6432" width="3.44140625" style="1" customWidth="1"/>
    <col min="6433" max="6433" width="6.88671875" style="1" customWidth="1"/>
    <col min="6434" max="6434" width="3.88671875" style="1" customWidth="1"/>
    <col min="6435" max="6656" width="8.88671875" style="1"/>
    <col min="6657" max="6657" width="2.5546875" style="1" customWidth="1"/>
    <col min="6658" max="6658" width="18" style="1" customWidth="1"/>
    <col min="6659" max="6659" width="6.5546875" style="1" customWidth="1"/>
    <col min="6660" max="6660" width="4.109375" style="1" customWidth="1"/>
    <col min="6661" max="6661" width="6.44140625" style="1" customWidth="1"/>
    <col min="6662" max="6662" width="3.33203125" style="1" customWidth="1"/>
    <col min="6663" max="6663" width="6.109375" style="1" customWidth="1"/>
    <col min="6664" max="6664" width="3.33203125" style="1" customWidth="1"/>
    <col min="6665" max="6665" width="6.6640625" style="1" customWidth="1"/>
    <col min="6666" max="6666" width="3.44140625" style="1" customWidth="1"/>
    <col min="6667" max="6667" width="6.33203125" style="1" customWidth="1"/>
    <col min="6668" max="6668" width="3.44140625" style="1" customWidth="1"/>
    <col min="6669" max="6669" width="6.44140625" style="1" customWidth="1"/>
    <col min="6670" max="6670" width="3.33203125" style="1" customWidth="1"/>
    <col min="6671" max="6671" width="7" style="1" customWidth="1"/>
    <col min="6672" max="6672" width="3.5546875" style="1" customWidth="1"/>
    <col min="6673" max="6673" width="7" style="1" customWidth="1"/>
    <col min="6674" max="6674" width="3.44140625" style="1" customWidth="1"/>
    <col min="6675" max="6675" width="7" style="1" customWidth="1"/>
    <col min="6676" max="6676" width="3.5546875" style="1" customWidth="1"/>
    <col min="6677" max="6677" width="7" style="1" customWidth="1"/>
    <col min="6678" max="6678" width="3.44140625" style="1" customWidth="1"/>
    <col min="6679" max="6679" width="6.6640625" style="1" customWidth="1"/>
    <col min="6680" max="6680" width="3.44140625" style="1" customWidth="1"/>
    <col min="6681" max="6681" width="7.5546875" style="1" customWidth="1"/>
    <col min="6682" max="6682" width="3.44140625" style="1" customWidth="1"/>
    <col min="6683" max="6683" width="6.5546875" style="1" customWidth="1"/>
    <col min="6684" max="6684" width="3.44140625" style="1" customWidth="1"/>
    <col min="6685" max="6685" width="6" style="1" customWidth="1"/>
    <col min="6686" max="6686" width="3.5546875" style="1" customWidth="1"/>
    <col min="6687" max="6687" width="6.44140625" style="1" customWidth="1"/>
    <col min="6688" max="6688" width="3.44140625" style="1" customWidth="1"/>
    <col min="6689" max="6689" width="6.88671875" style="1" customWidth="1"/>
    <col min="6690" max="6690" width="3.88671875" style="1" customWidth="1"/>
    <col min="6691" max="6912" width="8.88671875" style="1"/>
    <col min="6913" max="6913" width="2.5546875" style="1" customWidth="1"/>
    <col min="6914" max="6914" width="18" style="1" customWidth="1"/>
    <col min="6915" max="6915" width="6.5546875" style="1" customWidth="1"/>
    <col min="6916" max="6916" width="4.109375" style="1" customWidth="1"/>
    <col min="6917" max="6917" width="6.44140625" style="1" customWidth="1"/>
    <col min="6918" max="6918" width="3.33203125" style="1" customWidth="1"/>
    <col min="6919" max="6919" width="6.109375" style="1" customWidth="1"/>
    <col min="6920" max="6920" width="3.33203125" style="1" customWidth="1"/>
    <col min="6921" max="6921" width="6.6640625" style="1" customWidth="1"/>
    <col min="6922" max="6922" width="3.44140625" style="1" customWidth="1"/>
    <col min="6923" max="6923" width="6.33203125" style="1" customWidth="1"/>
    <col min="6924" max="6924" width="3.44140625" style="1" customWidth="1"/>
    <col min="6925" max="6925" width="6.44140625" style="1" customWidth="1"/>
    <col min="6926" max="6926" width="3.33203125" style="1" customWidth="1"/>
    <col min="6927" max="6927" width="7" style="1" customWidth="1"/>
    <col min="6928" max="6928" width="3.5546875" style="1" customWidth="1"/>
    <col min="6929" max="6929" width="7" style="1" customWidth="1"/>
    <col min="6930" max="6930" width="3.44140625" style="1" customWidth="1"/>
    <col min="6931" max="6931" width="7" style="1" customWidth="1"/>
    <col min="6932" max="6932" width="3.5546875" style="1" customWidth="1"/>
    <col min="6933" max="6933" width="7" style="1" customWidth="1"/>
    <col min="6934" max="6934" width="3.44140625" style="1" customWidth="1"/>
    <col min="6935" max="6935" width="6.6640625" style="1" customWidth="1"/>
    <col min="6936" max="6936" width="3.44140625" style="1" customWidth="1"/>
    <col min="6937" max="6937" width="7.5546875" style="1" customWidth="1"/>
    <col min="6938" max="6938" width="3.44140625" style="1" customWidth="1"/>
    <col min="6939" max="6939" width="6.5546875" style="1" customWidth="1"/>
    <col min="6940" max="6940" width="3.44140625" style="1" customWidth="1"/>
    <col min="6941" max="6941" width="6" style="1" customWidth="1"/>
    <col min="6942" max="6942" width="3.5546875" style="1" customWidth="1"/>
    <col min="6943" max="6943" width="6.44140625" style="1" customWidth="1"/>
    <col min="6944" max="6944" width="3.44140625" style="1" customWidth="1"/>
    <col min="6945" max="6945" width="6.88671875" style="1" customWidth="1"/>
    <col min="6946" max="6946" width="3.88671875" style="1" customWidth="1"/>
    <col min="6947" max="7168" width="8.88671875" style="1"/>
    <col min="7169" max="7169" width="2.5546875" style="1" customWidth="1"/>
    <col min="7170" max="7170" width="18" style="1" customWidth="1"/>
    <col min="7171" max="7171" width="6.5546875" style="1" customWidth="1"/>
    <col min="7172" max="7172" width="4.109375" style="1" customWidth="1"/>
    <col min="7173" max="7173" width="6.44140625" style="1" customWidth="1"/>
    <col min="7174" max="7174" width="3.33203125" style="1" customWidth="1"/>
    <col min="7175" max="7175" width="6.109375" style="1" customWidth="1"/>
    <col min="7176" max="7176" width="3.33203125" style="1" customWidth="1"/>
    <col min="7177" max="7177" width="6.6640625" style="1" customWidth="1"/>
    <col min="7178" max="7178" width="3.44140625" style="1" customWidth="1"/>
    <col min="7179" max="7179" width="6.33203125" style="1" customWidth="1"/>
    <col min="7180" max="7180" width="3.44140625" style="1" customWidth="1"/>
    <col min="7181" max="7181" width="6.44140625" style="1" customWidth="1"/>
    <col min="7182" max="7182" width="3.33203125" style="1" customWidth="1"/>
    <col min="7183" max="7183" width="7" style="1" customWidth="1"/>
    <col min="7184" max="7184" width="3.5546875" style="1" customWidth="1"/>
    <col min="7185" max="7185" width="7" style="1" customWidth="1"/>
    <col min="7186" max="7186" width="3.44140625" style="1" customWidth="1"/>
    <col min="7187" max="7187" width="7" style="1" customWidth="1"/>
    <col min="7188" max="7188" width="3.5546875" style="1" customWidth="1"/>
    <col min="7189" max="7189" width="7" style="1" customWidth="1"/>
    <col min="7190" max="7190" width="3.44140625" style="1" customWidth="1"/>
    <col min="7191" max="7191" width="6.6640625" style="1" customWidth="1"/>
    <col min="7192" max="7192" width="3.44140625" style="1" customWidth="1"/>
    <col min="7193" max="7193" width="7.5546875" style="1" customWidth="1"/>
    <col min="7194" max="7194" width="3.44140625" style="1" customWidth="1"/>
    <col min="7195" max="7195" width="6.5546875" style="1" customWidth="1"/>
    <col min="7196" max="7196" width="3.44140625" style="1" customWidth="1"/>
    <col min="7197" max="7197" width="6" style="1" customWidth="1"/>
    <col min="7198" max="7198" width="3.5546875" style="1" customWidth="1"/>
    <col min="7199" max="7199" width="6.44140625" style="1" customWidth="1"/>
    <col min="7200" max="7200" width="3.44140625" style="1" customWidth="1"/>
    <col min="7201" max="7201" width="6.88671875" style="1" customWidth="1"/>
    <col min="7202" max="7202" width="3.88671875" style="1" customWidth="1"/>
    <col min="7203" max="7424" width="8.88671875" style="1"/>
    <col min="7425" max="7425" width="2.5546875" style="1" customWidth="1"/>
    <col min="7426" max="7426" width="18" style="1" customWidth="1"/>
    <col min="7427" max="7427" width="6.5546875" style="1" customWidth="1"/>
    <col min="7428" max="7428" width="4.109375" style="1" customWidth="1"/>
    <col min="7429" max="7429" width="6.44140625" style="1" customWidth="1"/>
    <col min="7430" max="7430" width="3.33203125" style="1" customWidth="1"/>
    <col min="7431" max="7431" width="6.109375" style="1" customWidth="1"/>
    <col min="7432" max="7432" width="3.33203125" style="1" customWidth="1"/>
    <col min="7433" max="7433" width="6.6640625" style="1" customWidth="1"/>
    <col min="7434" max="7434" width="3.44140625" style="1" customWidth="1"/>
    <col min="7435" max="7435" width="6.33203125" style="1" customWidth="1"/>
    <col min="7436" max="7436" width="3.44140625" style="1" customWidth="1"/>
    <col min="7437" max="7437" width="6.44140625" style="1" customWidth="1"/>
    <col min="7438" max="7438" width="3.33203125" style="1" customWidth="1"/>
    <col min="7439" max="7439" width="7" style="1" customWidth="1"/>
    <col min="7440" max="7440" width="3.5546875" style="1" customWidth="1"/>
    <col min="7441" max="7441" width="7" style="1" customWidth="1"/>
    <col min="7442" max="7442" width="3.44140625" style="1" customWidth="1"/>
    <col min="7443" max="7443" width="7" style="1" customWidth="1"/>
    <col min="7444" max="7444" width="3.5546875" style="1" customWidth="1"/>
    <col min="7445" max="7445" width="7" style="1" customWidth="1"/>
    <col min="7446" max="7446" width="3.44140625" style="1" customWidth="1"/>
    <col min="7447" max="7447" width="6.6640625" style="1" customWidth="1"/>
    <col min="7448" max="7448" width="3.44140625" style="1" customWidth="1"/>
    <col min="7449" max="7449" width="7.5546875" style="1" customWidth="1"/>
    <col min="7450" max="7450" width="3.44140625" style="1" customWidth="1"/>
    <col min="7451" max="7451" width="6.5546875" style="1" customWidth="1"/>
    <col min="7452" max="7452" width="3.44140625" style="1" customWidth="1"/>
    <col min="7453" max="7453" width="6" style="1" customWidth="1"/>
    <col min="7454" max="7454" width="3.5546875" style="1" customWidth="1"/>
    <col min="7455" max="7455" width="6.44140625" style="1" customWidth="1"/>
    <col min="7456" max="7456" width="3.44140625" style="1" customWidth="1"/>
    <col min="7457" max="7457" width="6.88671875" style="1" customWidth="1"/>
    <col min="7458" max="7458" width="3.88671875" style="1" customWidth="1"/>
    <col min="7459" max="7680" width="8.88671875" style="1"/>
    <col min="7681" max="7681" width="2.5546875" style="1" customWidth="1"/>
    <col min="7682" max="7682" width="18" style="1" customWidth="1"/>
    <col min="7683" max="7683" width="6.5546875" style="1" customWidth="1"/>
    <col min="7684" max="7684" width="4.109375" style="1" customWidth="1"/>
    <col min="7685" max="7685" width="6.44140625" style="1" customWidth="1"/>
    <col min="7686" max="7686" width="3.33203125" style="1" customWidth="1"/>
    <col min="7687" max="7687" width="6.109375" style="1" customWidth="1"/>
    <col min="7688" max="7688" width="3.33203125" style="1" customWidth="1"/>
    <col min="7689" max="7689" width="6.6640625" style="1" customWidth="1"/>
    <col min="7690" max="7690" width="3.44140625" style="1" customWidth="1"/>
    <col min="7691" max="7691" width="6.33203125" style="1" customWidth="1"/>
    <col min="7692" max="7692" width="3.44140625" style="1" customWidth="1"/>
    <col min="7693" max="7693" width="6.44140625" style="1" customWidth="1"/>
    <col min="7694" max="7694" width="3.33203125" style="1" customWidth="1"/>
    <col min="7695" max="7695" width="7" style="1" customWidth="1"/>
    <col min="7696" max="7696" width="3.5546875" style="1" customWidth="1"/>
    <col min="7697" max="7697" width="7" style="1" customWidth="1"/>
    <col min="7698" max="7698" width="3.44140625" style="1" customWidth="1"/>
    <col min="7699" max="7699" width="7" style="1" customWidth="1"/>
    <col min="7700" max="7700" width="3.5546875" style="1" customWidth="1"/>
    <col min="7701" max="7701" width="7" style="1" customWidth="1"/>
    <col min="7702" max="7702" width="3.44140625" style="1" customWidth="1"/>
    <col min="7703" max="7703" width="6.6640625" style="1" customWidth="1"/>
    <col min="7704" max="7704" width="3.44140625" style="1" customWidth="1"/>
    <col min="7705" max="7705" width="7.5546875" style="1" customWidth="1"/>
    <col min="7706" max="7706" width="3.44140625" style="1" customWidth="1"/>
    <col min="7707" max="7707" width="6.5546875" style="1" customWidth="1"/>
    <col min="7708" max="7708" width="3.44140625" style="1" customWidth="1"/>
    <col min="7709" max="7709" width="6" style="1" customWidth="1"/>
    <col min="7710" max="7710" width="3.5546875" style="1" customWidth="1"/>
    <col min="7711" max="7711" width="6.44140625" style="1" customWidth="1"/>
    <col min="7712" max="7712" width="3.44140625" style="1" customWidth="1"/>
    <col min="7713" max="7713" width="6.88671875" style="1" customWidth="1"/>
    <col min="7714" max="7714" width="3.88671875" style="1" customWidth="1"/>
    <col min="7715" max="7936" width="8.88671875" style="1"/>
    <col min="7937" max="7937" width="2.5546875" style="1" customWidth="1"/>
    <col min="7938" max="7938" width="18" style="1" customWidth="1"/>
    <col min="7939" max="7939" width="6.5546875" style="1" customWidth="1"/>
    <col min="7940" max="7940" width="4.109375" style="1" customWidth="1"/>
    <col min="7941" max="7941" width="6.44140625" style="1" customWidth="1"/>
    <col min="7942" max="7942" width="3.33203125" style="1" customWidth="1"/>
    <col min="7943" max="7943" width="6.109375" style="1" customWidth="1"/>
    <col min="7944" max="7944" width="3.33203125" style="1" customWidth="1"/>
    <col min="7945" max="7945" width="6.6640625" style="1" customWidth="1"/>
    <col min="7946" max="7946" width="3.44140625" style="1" customWidth="1"/>
    <col min="7947" max="7947" width="6.33203125" style="1" customWidth="1"/>
    <col min="7948" max="7948" width="3.44140625" style="1" customWidth="1"/>
    <col min="7949" max="7949" width="6.44140625" style="1" customWidth="1"/>
    <col min="7950" max="7950" width="3.33203125" style="1" customWidth="1"/>
    <col min="7951" max="7951" width="7" style="1" customWidth="1"/>
    <col min="7952" max="7952" width="3.5546875" style="1" customWidth="1"/>
    <col min="7953" max="7953" width="7" style="1" customWidth="1"/>
    <col min="7954" max="7954" width="3.44140625" style="1" customWidth="1"/>
    <col min="7955" max="7955" width="7" style="1" customWidth="1"/>
    <col min="7956" max="7956" width="3.5546875" style="1" customWidth="1"/>
    <col min="7957" max="7957" width="7" style="1" customWidth="1"/>
    <col min="7958" max="7958" width="3.44140625" style="1" customWidth="1"/>
    <col min="7959" max="7959" width="6.6640625" style="1" customWidth="1"/>
    <col min="7960" max="7960" width="3.44140625" style="1" customWidth="1"/>
    <col min="7961" max="7961" width="7.5546875" style="1" customWidth="1"/>
    <col min="7962" max="7962" width="3.44140625" style="1" customWidth="1"/>
    <col min="7963" max="7963" width="6.5546875" style="1" customWidth="1"/>
    <col min="7964" max="7964" width="3.44140625" style="1" customWidth="1"/>
    <col min="7965" max="7965" width="6" style="1" customWidth="1"/>
    <col min="7966" max="7966" width="3.5546875" style="1" customWidth="1"/>
    <col min="7967" max="7967" width="6.44140625" style="1" customWidth="1"/>
    <col min="7968" max="7968" width="3.44140625" style="1" customWidth="1"/>
    <col min="7969" max="7969" width="6.88671875" style="1" customWidth="1"/>
    <col min="7970" max="7970" width="3.88671875" style="1" customWidth="1"/>
    <col min="7971" max="8192" width="8.88671875" style="1"/>
    <col min="8193" max="8193" width="2.5546875" style="1" customWidth="1"/>
    <col min="8194" max="8194" width="18" style="1" customWidth="1"/>
    <col min="8195" max="8195" width="6.5546875" style="1" customWidth="1"/>
    <col min="8196" max="8196" width="4.109375" style="1" customWidth="1"/>
    <col min="8197" max="8197" width="6.44140625" style="1" customWidth="1"/>
    <col min="8198" max="8198" width="3.33203125" style="1" customWidth="1"/>
    <col min="8199" max="8199" width="6.109375" style="1" customWidth="1"/>
    <col min="8200" max="8200" width="3.33203125" style="1" customWidth="1"/>
    <col min="8201" max="8201" width="6.6640625" style="1" customWidth="1"/>
    <col min="8202" max="8202" width="3.44140625" style="1" customWidth="1"/>
    <col min="8203" max="8203" width="6.33203125" style="1" customWidth="1"/>
    <col min="8204" max="8204" width="3.44140625" style="1" customWidth="1"/>
    <col min="8205" max="8205" width="6.44140625" style="1" customWidth="1"/>
    <col min="8206" max="8206" width="3.33203125" style="1" customWidth="1"/>
    <col min="8207" max="8207" width="7" style="1" customWidth="1"/>
    <col min="8208" max="8208" width="3.5546875" style="1" customWidth="1"/>
    <col min="8209" max="8209" width="7" style="1" customWidth="1"/>
    <col min="8210" max="8210" width="3.44140625" style="1" customWidth="1"/>
    <col min="8211" max="8211" width="7" style="1" customWidth="1"/>
    <col min="8212" max="8212" width="3.5546875" style="1" customWidth="1"/>
    <col min="8213" max="8213" width="7" style="1" customWidth="1"/>
    <col min="8214" max="8214" width="3.44140625" style="1" customWidth="1"/>
    <col min="8215" max="8215" width="6.6640625" style="1" customWidth="1"/>
    <col min="8216" max="8216" width="3.44140625" style="1" customWidth="1"/>
    <col min="8217" max="8217" width="7.5546875" style="1" customWidth="1"/>
    <col min="8218" max="8218" width="3.44140625" style="1" customWidth="1"/>
    <col min="8219" max="8219" width="6.5546875" style="1" customWidth="1"/>
    <col min="8220" max="8220" width="3.44140625" style="1" customWidth="1"/>
    <col min="8221" max="8221" width="6" style="1" customWidth="1"/>
    <col min="8222" max="8222" width="3.5546875" style="1" customWidth="1"/>
    <col min="8223" max="8223" width="6.44140625" style="1" customWidth="1"/>
    <col min="8224" max="8224" width="3.44140625" style="1" customWidth="1"/>
    <col min="8225" max="8225" width="6.88671875" style="1" customWidth="1"/>
    <col min="8226" max="8226" width="3.88671875" style="1" customWidth="1"/>
    <col min="8227" max="8448" width="8.88671875" style="1"/>
    <col min="8449" max="8449" width="2.5546875" style="1" customWidth="1"/>
    <col min="8450" max="8450" width="18" style="1" customWidth="1"/>
    <col min="8451" max="8451" width="6.5546875" style="1" customWidth="1"/>
    <col min="8452" max="8452" width="4.109375" style="1" customWidth="1"/>
    <col min="8453" max="8453" width="6.44140625" style="1" customWidth="1"/>
    <col min="8454" max="8454" width="3.33203125" style="1" customWidth="1"/>
    <col min="8455" max="8455" width="6.109375" style="1" customWidth="1"/>
    <col min="8456" max="8456" width="3.33203125" style="1" customWidth="1"/>
    <col min="8457" max="8457" width="6.6640625" style="1" customWidth="1"/>
    <col min="8458" max="8458" width="3.44140625" style="1" customWidth="1"/>
    <col min="8459" max="8459" width="6.33203125" style="1" customWidth="1"/>
    <col min="8460" max="8460" width="3.44140625" style="1" customWidth="1"/>
    <col min="8461" max="8461" width="6.44140625" style="1" customWidth="1"/>
    <col min="8462" max="8462" width="3.33203125" style="1" customWidth="1"/>
    <col min="8463" max="8463" width="7" style="1" customWidth="1"/>
    <col min="8464" max="8464" width="3.5546875" style="1" customWidth="1"/>
    <col min="8465" max="8465" width="7" style="1" customWidth="1"/>
    <col min="8466" max="8466" width="3.44140625" style="1" customWidth="1"/>
    <col min="8467" max="8467" width="7" style="1" customWidth="1"/>
    <col min="8468" max="8468" width="3.5546875" style="1" customWidth="1"/>
    <col min="8469" max="8469" width="7" style="1" customWidth="1"/>
    <col min="8470" max="8470" width="3.44140625" style="1" customWidth="1"/>
    <col min="8471" max="8471" width="6.6640625" style="1" customWidth="1"/>
    <col min="8472" max="8472" width="3.44140625" style="1" customWidth="1"/>
    <col min="8473" max="8473" width="7.5546875" style="1" customWidth="1"/>
    <col min="8474" max="8474" width="3.44140625" style="1" customWidth="1"/>
    <col min="8475" max="8475" width="6.5546875" style="1" customWidth="1"/>
    <col min="8476" max="8476" width="3.44140625" style="1" customWidth="1"/>
    <col min="8477" max="8477" width="6" style="1" customWidth="1"/>
    <col min="8478" max="8478" width="3.5546875" style="1" customWidth="1"/>
    <col min="8479" max="8479" width="6.44140625" style="1" customWidth="1"/>
    <col min="8480" max="8480" width="3.44140625" style="1" customWidth="1"/>
    <col min="8481" max="8481" width="6.88671875" style="1" customWidth="1"/>
    <col min="8482" max="8482" width="3.88671875" style="1" customWidth="1"/>
    <col min="8483" max="8704" width="8.88671875" style="1"/>
    <col min="8705" max="8705" width="2.5546875" style="1" customWidth="1"/>
    <col min="8706" max="8706" width="18" style="1" customWidth="1"/>
    <col min="8707" max="8707" width="6.5546875" style="1" customWidth="1"/>
    <col min="8708" max="8708" width="4.109375" style="1" customWidth="1"/>
    <col min="8709" max="8709" width="6.44140625" style="1" customWidth="1"/>
    <col min="8710" max="8710" width="3.33203125" style="1" customWidth="1"/>
    <col min="8711" max="8711" width="6.109375" style="1" customWidth="1"/>
    <col min="8712" max="8712" width="3.33203125" style="1" customWidth="1"/>
    <col min="8713" max="8713" width="6.6640625" style="1" customWidth="1"/>
    <col min="8714" max="8714" width="3.44140625" style="1" customWidth="1"/>
    <col min="8715" max="8715" width="6.33203125" style="1" customWidth="1"/>
    <col min="8716" max="8716" width="3.44140625" style="1" customWidth="1"/>
    <col min="8717" max="8717" width="6.44140625" style="1" customWidth="1"/>
    <col min="8718" max="8718" width="3.33203125" style="1" customWidth="1"/>
    <col min="8719" max="8719" width="7" style="1" customWidth="1"/>
    <col min="8720" max="8720" width="3.5546875" style="1" customWidth="1"/>
    <col min="8721" max="8721" width="7" style="1" customWidth="1"/>
    <col min="8722" max="8722" width="3.44140625" style="1" customWidth="1"/>
    <col min="8723" max="8723" width="7" style="1" customWidth="1"/>
    <col min="8724" max="8724" width="3.5546875" style="1" customWidth="1"/>
    <col min="8725" max="8725" width="7" style="1" customWidth="1"/>
    <col min="8726" max="8726" width="3.44140625" style="1" customWidth="1"/>
    <col min="8727" max="8727" width="6.6640625" style="1" customWidth="1"/>
    <col min="8728" max="8728" width="3.44140625" style="1" customWidth="1"/>
    <col min="8729" max="8729" width="7.5546875" style="1" customWidth="1"/>
    <col min="8730" max="8730" width="3.44140625" style="1" customWidth="1"/>
    <col min="8731" max="8731" width="6.5546875" style="1" customWidth="1"/>
    <col min="8732" max="8732" width="3.44140625" style="1" customWidth="1"/>
    <col min="8733" max="8733" width="6" style="1" customWidth="1"/>
    <col min="8734" max="8734" width="3.5546875" style="1" customWidth="1"/>
    <col min="8735" max="8735" width="6.44140625" style="1" customWidth="1"/>
    <col min="8736" max="8736" width="3.44140625" style="1" customWidth="1"/>
    <col min="8737" max="8737" width="6.88671875" style="1" customWidth="1"/>
    <col min="8738" max="8738" width="3.88671875" style="1" customWidth="1"/>
    <col min="8739" max="8960" width="8.88671875" style="1"/>
    <col min="8961" max="8961" width="2.5546875" style="1" customWidth="1"/>
    <col min="8962" max="8962" width="18" style="1" customWidth="1"/>
    <col min="8963" max="8963" width="6.5546875" style="1" customWidth="1"/>
    <col min="8964" max="8964" width="4.109375" style="1" customWidth="1"/>
    <col min="8965" max="8965" width="6.44140625" style="1" customWidth="1"/>
    <col min="8966" max="8966" width="3.33203125" style="1" customWidth="1"/>
    <col min="8967" max="8967" width="6.109375" style="1" customWidth="1"/>
    <col min="8968" max="8968" width="3.33203125" style="1" customWidth="1"/>
    <col min="8969" max="8969" width="6.6640625" style="1" customWidth="1"/>
    <col min="8970" max="8970" width="3.44140625" style="1" customWidth="1"/>
    <col min="8971" max="8971" width="6.33203125" style="1" customWidth="1"/>
    <col min="8972" max="8972" width="3.44140625" style="1" customWidth="1"/>
    <col min="8973" max="8973" width="6.44140625" style="1" customWidth="1"/>
    <col min="8974" max="8974" width="3.33203125" style="1" customWidth="1"/>
    <col min="8975" max="8975" width="7" style="1" customWidth="1"/>
    <col min="8976" max="8976" width="3.5546875" style="1" customWidth="1"/>
    <col min="8977" max="8977" width="7" style="1" customWidth="1"/>
    <col min="8978" max="8978" width="3.44140625" style="1" customWidth="1"/>
    <col min="8979" max="8979" width="7" style="1" customWidth="1"/>
    <col min="8980" max="8980" width="3.5546875" style="1" customWidth="1"/>
    <col min="8981" max="8981" width="7" style="1" customWidth="1"/>
    <col min="8982" max="8982" width="3.44140625" style="1" customWidth="1"/>
    <col min="8983" max="8983" width="6.6640625" style="1" customWidth="1"/>
    <col min="8984" max="8984" width="3.44140625" style="1" customWidth="1"/>
    <col min="8985" max="8985" width="7.5546875" style="1" customWidth="1"/>
    <col min="8986" max="8986" width="3.44140625" style="1" customWidth="1"/>
    <col min="8987" max="8987" width="6.5546875" style="1" customWidth="1"/>
    <col min="8988" max="8988" width="3.44140625" style="1" customWidth="1"/>
    <col min="8989" max="8989" width="6" style="1" customWidth="1"/>
    <col min="8990" max="8990" width="3.5546875" style="1" customWidth="1"/>
    <col min="8991" max="8991" width="6.44140625" style="1" customWidth="1"/>
    <col min="8992" max="8992" width="3.44140625" style="1" customWidth="1"/>
    <col min="8993" max="8993" width="6.88671875" style="1" customWidth="1"/>
    <col min="8994" max="8994" width="3.88671875" style="1" customWidth="1"/>
    <col min="8995" max="9216" width="8.88671875" style="1"/>
    <col min="9217" max="9217" width="2.5546875" style="1" customWidth="1"/>
    <col min="9218" max="9218" width="18" style="1" customWidth="1"/>
    <col min="9219" max="9219" width="6.5546875" style="1" customWidth="1"/>
    <col min="9220" max="9220" width="4.109375" style="1" customWidth="1"/>
    <col min="9221" max="9221" width="6.44140625" style="1" customWidth="1"/>
    <col min="9222" max="9222" width="3.33203125" style="1" customWidth="1"/>
    <col min="9223" max="9223" width="6.109375" style="1" customWidth="1"/>
    <col min="9224" max="9224" width="3.33203125" style="1" customWidth="1"/>
    <col min="9225" max="9225" width="6.6640625" style="1" customWidth="1"/>
    <col min="9226" max="9226" width="3.44140625" style="1" customWidth="1"/>
    <col min="9227" max="9227" width="6.33203125" style="1" customWidth="1"/>
    <col min="9228" max="9228" width="3.44140625" style="1" customWidth="1"/>
    <col min="9229" max="9229" width="6.44140625" style="1" customWidth="1"/>
    <col min="9230" max="9230" width="3.33203125" style="1" customWidth="1"/>
    <col min="9231" max="9231" width="7" style="1" customWidth="1"/>
    <col min="9232" max="9232" width="3.5546875" style="1" customWidth="1"/>
    <col min="9233" max="9233" width="7" style="1" customWidth="1"/>
    <col min="9234" max="9234" width="3.44140625" style="1" customWidth="1"/>
    <col min="9235" max="9235" width="7" style="1" customWidth="1"/>
    <col min="9236" max="9236" width="3.5546875" style="1" customWidth="1"/>
    <col min="9237" max="9237" width="7" style="1" customWidth="1"/>
    <col min="9238" max="9238" width="3.44140625" style="1" customWidth="1"/>
    <col min="9239" max="9239" width="6.6640625" style="1" customWidth="1"/>
    <col min="9240" max="9240" width="3.44140625" style="1" customWidth="1"/>
    <col min="9241" max="9241" width="7.5546875" style="1" customWidth="1"/>
    <col min="9242" max="9242" width="3.44140625" style="1" customWidth="1"/>
    <col min="9243" max="9243" width="6.5546875" style="1" customWidth="1"/>
    <col min="9244" max="9244" width="3.44140625" style="1" customWidth="1"/>
    <col min="9245" max="9245" width="6" style="1" customWidth="1"/>
    <col min="9246" max="9246" width="3.5546875" style="1" customWidth="1"/>
    <col min="9247" max="9247" width="6.44140625" style="1" customWidth="1"/>
    <col min="9248" max="9248" width="3.44140625" style="1" customWidth="1"/>
    <col min="9249" max="9249" width="6.88671875" style="1" customWidth="1"/>
    <col min="9250" max="9250" width="3.88671875" style="1" customWidth="1"/>
    <col min="9251" max="9472" width="8.88671875" style="1"/>
    <col min="9473" max="9473" width="2.5546875" style="1" customWidth="1"/>
    <col min="9474" max="9474" width="18" style="1" customWidth="1"/>
    <col min="9475" max="9475" width="6.5546875" style="1" customWidth="1"/>
    <col min="9476" max="9476" width="4.109375" style="1" customWidth="1"/>
    <col min="9477" max="9477" width="6.44140625" style="1" customWidth="1"/>
    <col min="9478" max="9478" width="3.33203125" style="1" customWidth="1"/>
    <col min="9479" max="9479" width="6.109375" style="1" customWidth="1"/>
    <col min="9480" max="9480" width="3.33203125" style="1" customWidth="1"/>
    <col min="9481" max="9481" width="6.6640625" style="1" customWidth="1"/>
    <col min="9482" max="9482" width="3.44140625" style="1" customWidth="1"/>
    <col min="9483" max="9483" width="6.33203125" style="1" customWidth="1"/>
    <col min="9484" max="9484" width="3.44140625" style="1" customWidth="1"/>
    <col min="9485" max="9485" width="6.44140625" style="1" customWidth="1"/>
    <col min="9486" max="9486" width="3.33203125" style="1" customWidth="1"/>
    <col min="9487" max="9487" width="7" style="1" customWidth="1"/>
    <col min="9488" max="9488" width="3.5546875" style="1" customWidth="1"/>
    <col min="9489" max="9489" width="7" style="1" customWidth="1"/>
    <col min="9490" max="9490" width="3.44140625" style="1" customWidth="1"/>
    <col min="9491" max="9491" width="7" style="1" customWidth="1"/>
    <col min="9492" max="9492" width="3.5546875" style="1" customWidth="1"/>
    <col min="9493" max="9493" width="7" style="1" customWidth="1"/>
    <col min="9494" max="9494" width="3.44140625" style="1" customWidth="1"/>
    <col min="9495" max="9495" width="6.6640625" style="1" customWidth="1"/>
    <col min="9496" max="9496" width="3.44140625" style="1" customWidth="1"/>
    <col min="9497" max="9497" width="7.5546875" style="1" customWidth="1"/>
    <col min="9498" max="9498" width="3.44140625" style="1" customWidth="1"/>
    <col min="9499" max="9499" width="6.5546875" style="1" customWidth="1"/>
    <col min="9500" max="9500" width="3.44140625" style="1" customWidth="1"/>
    <col min="9501" max="9501" width="6" style="1" customWidth="1"/>
    <col min="9502" max="9502" width="3.5546875" style="1" customWidth="1"/>
    <col min="9503" max="9503" width="6.44140625" style="1" customWidth="1"/>
    <col min="9504" max="9504" width="3.44140625" style="1" customWidth="1"/>
    <col min="9505" max="9505" width="6.88671875" style="1" customWidth="1"/>
    <col min="9506" max="9506" width="3.88671875" style="1" customWidth="1"/>
    <col min="9507" max="9728" width="8.88671875" style="1"/>
    <col min="9729" max="9729" width="2.5546875" style="1" customWidth="1"/>
    <col min="9730" max="9730" width="18" style="1" customWidth="1"/>
    <col min="9731" max="9731" width="6.5546875" style="1" customWidth="1"/>
    <col min="9732" max="9732" width="4.109375" style="1" customWidth="1"/>
    <col min="9733" max="9733" width="6.44140625" style="1" customWidth="1"/>
    <col min="9734" max="9734" width="3.33203125" style="1" customWidth="1"/>
    <col min="9735" max="9735" width="6.109375" style="1" customWidth="1"/>
    <col min="9736" max="9736" width="3.33203125" style="1" customWidth="1"/>
    <col min="9737" max="9737" width="6.6640625" style="1" customWidth="1"/>
    <col min="9738" max="9738" width="3.44140625" style="1" customWidth="1"/>
    <col min="9739" max="9739" width="6.33203125" style="1" customWidth="1"/>
    <col min="9740" max="9740" width="3.44140625" style="1" customWidth="1"/>
    <col min="9741" max="9741" width="6.44140625" style="1" customWidth="1"/>
    <col min="9742" max="9742" width="3.33203125" style="1" customWidth="1"/>
    <col min="9743" max="9743" width="7" style="1" customWidth="1"/>
    <col min="9744" max="9744" width="3.5546875" style="1" customWidth="1"/>
    <col min="9745" max="9745" width="7" style="1" customWidth="1"/>
    <col min="9746" max="9746" width="3.44140625" style="1" customWidth="1"/>
    <col min="9747" max="9747" width="7" style="1" customWidth="1"/>
    <col min="9748" max="9748" width="3.5546875" style="1" customWidth="1"/>
    <col min="9749" max="9749" width="7" style="1" customWidth="1"/>
    <col min="9750" max="9750" width="3.44140625" style="1" customWidth="1"/>
    <col min="9751" max="9751" width="6.6640625" style="1" customWidth="1"/>
    <col min="9752" max="9752" width="3.44140625" style="1" customWidth="1"/>
    <col min="9753" max="9753" width="7.5546875" style="1" customWidth="1"/>
    <col min="9754" max="9754" width="3.44140625" style="1" customWidth="1"/>
    <col min="9755" max="9755" width="6.5546875" style="1" customWidth="1"/>
    <col min="9756" max="9756" width="3.44140625" style="1" customWidth="1"/>
    <col min="9757" max="9757" width="6" style="1" customWidth="1"/>
    <col min="9758" max="9758" width="3.5546875" style="1" customWidth="1"/>
    <col min="9759" max="9759" width="6.44140625" style="1" customWidth="1"/>
    <col min="9760" max="9760" width="3.44140625" style="1" customWidth="1"/>
    <col min="9761" max="9761" width="6.88671875" style="1" customWidth="1"/>
    <col min="9762" max="9762" width="3.88671875" style="1" customWidth="1"/>
    <col min="9763" max="9984" width="8.88671875" style="1"/>
    <col min="9985" max="9985" width="2.5546875" style="1" customWidth="1"/>
    <col min="9986" max="9986" width="18" style="1" customWidth="1"/>
    <col min="9987" max="9987" width="6.5546875" style="1" customWidth="1"/>
    <col min="9988" max="9988" width="4.109375" style="1" customWidth="1"/>
    <col min="9989" max="9989" width="6.44140625" style="1" customWidth="1"/>
    <col min="9990" max="9990" width="3.33203125" style="1" customWidth="1"/>
    <col min="9991" max="9991" width="6.109375" style="1" customWidth="1"/>
    <col min="9992" max="9992" width="3.33203125" style="1" customWidth="1"/>
    <col min="9993" max="9993" width="6.6640625" style="1" customWidth="1"/>
    <col min="9994" max="9994" width="3.44140625" style="1" customWidth="1"/>
    <col min="9995" max="9995" width="6.33203125" style="1" customWidth="1"/>
    <col min="9996" max="9996" width="3.44140625" style="1" customWidth="1"/>
    <col min="9997" max="9997" width="6.44140625" style="1" customWidth="1"/>
    <col min="9998" max="9998" width="3.33203125" style="1" customWidth="1"/>
    <col min="9999" max="9999" width="7" style="1" customWidth="1"/>
    <col min="10000" max="10000" width="3.5546875" style="1" customWidth="1"/>
    <col min="10001" max="10001" width="7" style="1" customWidth="1"/>
    <col min="10002" max="10002" width="3.44140625" style="1" customWidth="1"/>
    <col min="10003" max="10003" width="7" style="1" customWidth="1"/>
    <col min="10004" max="10004" width="3.5546875" style="1" customWidth="1"/>
    <col min="10005" max="10005" width="7" style="1" customWidth="1"/>
    <col min="10006" max="10006" width="3.44140625" style="1" customWidth="1"/>
    <col min="10007" max="10007" width="6.6640625" style="1" customWidth="1"/>
    <col min="10008" max="10008" width="3.44140625" style="1" customWidth="1"/>
    <col min="10009" max="10009" width="7.5546875" style="1" customWidth="1"/>
    <col min="10010" max="10010" width="3.44140625" style="1" customWidth="1"/>
    <col min="10011" max="10011" width="6.5546875" style="1" customWidth="1"/>
    <col min="10012" max="10012" width="3.44140625" style="1" customWidth="1"/>
    <col min="10013" max="10013" width="6" style="1" customWidth="1"/>
    <col min="10014" max="10014" width="3.5546875" style="1" customWidth="1"/>
    <col min="10015" max="10015" width="6.44140625" style="1" customWidth="1"/>
    <col min="10016" max="10016" width="3.44140625" style="1" customWidth="1"/>
    <col min="10017" max="10017" width="6.88671875" style="1" customWidth="1"/>
    <col min="10018" max="10018" width="3.88671875" style="1" customWidth="1"/>
    <col min="10019" max="10240" width="8.88671875" style="1"/>
    <col min="10241" max="10241" width="2.5546875" style="1" customWidth="1"/>
    <col min="10242" max="10242" width="18" style="1" customWidth="1"/>
    <col min="10243" max="10243" width="6.5546875" style="1" customWidth="1"/>
    <col min="10244" max="10244" width="4.109375" style="1" customWidth="1"/>
    <col min="10245" max="10245" width="6.44140625" style="1" customWidth="1"/>
    <col min="10246" max="10246" width="3.33203125" style="1" customWidth="1"/>
    <col min="10247" max="10247" width="6.109375" style="1" customWidth="1"/>
    <col min="10248" max="10248" width="3.33203125" style="1" customWidth="1"/>
    <col min="10249" max="10249" width="6.6640625" style="1" customWidth="1"/>
    <col min="10250" max="10250" width="3.44140625" style="1" customWidth="1"/>
    <col min="10251" max="10251" width="6.33203125" style="1" customWidth="1"/>
    <col min="10252" max="10252" width="3.44140625" style="1" customWidth="1"/>
    <col min="10253" max="10253" width="6.44140625" style="1" customWidth="1"/>
    <col min="10254" max="10254" width="3.33203125" style="1" customWidth="1"/>
    <col min="10255" max="10255" width="7" style="1" customWidth="1"/>
    <col min="10256" max="10256" width="3.5546875" style="1" customWidth="1"/>
    <col min="10257" max="10257" width="7" style="1" customWidth="1"/>
    <col min="10258" max="10258" width="3.44140625" style="1" customWidth="1"/>
    <col min="10259" max="10259" width="7" style="1" customWidth="1"/>
    <col min="10260" max="10260" width="3.5546875" style="1" customWidth="1"/>
    <col min="10261" max="10261" width="7" style="1" customWidth="1"/>
    <col min="10262" max="10262" width="3.44140625" style="1" customWidth="1"/>
    <col min="10263" max="10263" width="6.6640625" style="1" customWidth="1"/>
    <col min="10264" max="10264" width="3.44140625" style="1" customWidth="1"/>
    <col min="10265" max="10265" width="7.5546875" style="1" customWidth="1"/>
    <col min="10266" max="10266" width="3.44140625" style="1" customWidth="1"/>
    <col min="10267" max="10267" width="6.5546875" style="1" customWidth="1"/>
    <col min="10268" max="10268" width="3.44140625" style="1" customWidth="1"/>
    <col min="10269" max="10269" width="6" style="1" customWidth="1"/>
    <col min="10270" max="10270" width="3.5546875" style="1" customWidth="1"/>
    <col min="10271" max="10271" width="6.44140625" style="1" customWidth="1"/>
    <col min="10272" max="10272" width="3.44140625" style="1" customWidth="1"/>
    <col min="10273" max="10273" width="6.88671875" style="1" customWidth="1"/>
    <col min="10274" max="10274" width="3.88671875" style="1" customWidth="1"/>
    <col min="10275" max="10496" width="8.88671875" style="1"/>
    <col min="10497" max="10497" width="2.5546875" style="1" customWidth="1"/>
    <col min="10498" max="10498" width="18" style="1" customWidth="1"/>
    <col min="10499" max="10499" width="6.5546875" style="1" customWidth="1"/>
    <col min="10500" max="10500" width="4.109375" style="1" customWidth="1"/>
    <col min="10501" max="10501" width="6.44140625" style="1" customWidth="1"/>
    <col min="10502" max="10502" width="3.33203125" style="1" customWidth="1"/>
    <col min="10503" max="10503" width="6.109375" style="1" customWidth="1"/>
    <col min="10504" max="10504" width="3.33203125" style="1" customWidth="1"/>
    <col min="10505" max="10505" width="6.6640625" style="1" customWidth="1"/>
    <col min="10506" max="10506" width="3.44140625" style="1" customWidth="1"/>
    <col min="10507" max="10507" width="6.33203125" style="1" customWidth="1"/>
    <col min="10508" max="10508" width="3.44140625" style="1" customWidth="1"/>
    <col min="10509" max="10509" width="6.44140625" style="1" customWidth="1"/>
    <col min="10510" max="10510" width="3.33203125" style="1" customWidth="1"/>
    <col min="10511" max="10511" width="7" style="1" customWidth="1"/>
    <col min="10512" max="10512" width="3.5546875" style="1" customWidth="1"/>
    <col min="10513" max="10513" width="7" style="1" customWidth="1"/>
    <col min="10514" max="10514" width="3.44140625" style="1" customWidth="1"/>
    <col min="10515" max="10515" width="7" style="1" customWidth="1"/>
    <col min="10516" max="10516" width="3.5546875" style="1" customWidth="1"/>
    <col min="10517" max="10517" width="7" style="1" customWidth="1"/>
    <col min="10518" max="10518" width="3.44140625" style="1" customWidth="1"/>
    <col min="10519" max="10519" width="6.6640625" style="1" customWidth="1"/>
    <col min="10520" max="10520" width="3.44140625" style="1" customWidth="1"/>
    <col min="10521" max="10521" width="7.5546875" style="1" customWidth="1"/>
    <col min="10522" max="10522" width="3.44140625" style="1" customWidth="1"/>
    <col min="10523" max="10523" width="6.5546875" style="1" customWidth="1"/>
    <col min="10524" max="10524" width="3.44140625" style="1" customWidth="1"/>
    <col min="10525" max="10525" width="6" style="1" customWidth="1"/>
    <col min="10526" max="10526" width="3.5546875" style="1" customWidth="1"/>
    <col min="10527" max="10527" width="6.44140625" style="1" customWidth="1"/>
    <col min="10528" max="10528" width="3.44140625" style="1" customWidth="1"/>
    <col min="10529" max="10529" width="6.88671875" style="1" customWidth="1"/>
    <col min="10530" max="10530" width="3.88671875" style="1" customWidth="1"/>
    <col min="10531" max="10752" width="8.88671875" style="1"/>
    <col min="10753" max="10753" width="2.5546875" style="1" customWidth="1"/>
    <col min="10754" max="10754" width="18" style="1" customWidth="1"/>
    <col min="10755" max="10755" width="6.5546875" style="1" customWidth="1"/>
    <col min="10756" max="10756" width="4.109375" style="1" customWidth="1"/>
    <col min="10757" max="10757" width="6.44140625" style="1" customWidth="1"/>
    <col min="10758" max="10758" width="3.33203125" style="1" customWidth="1"/>
    <col min="10759" max="10759" width="6.109375" style="1" customWidth="1"/>
    <col min="10760" max="10760" width="3.33203125" style="1" customWidth="1"/>
    <col min="10761" max="10761" width="6.6640625" style="1" customWidth="1"/>
    <col min="10762" max="10762" width="3.44140625" style="1" customWidth="1"/>
    <col min="10763" max="10763" width="6.33203125" style="1" customWidth="1"/>
    <col min="10764" max="10764" width="3.44140625" style="1" customWidth="1"/>
    <col min="10765" max="10765" width="6.44140625" style="1" customWidth="1"/>
    <col min="10766" max="10766" width="3.33203125" style="1" customWidth="1"/>
    <col min="10767" max="10767" width="7" style="1" customWidth="1"/>
    <col min="10768" max="10768" width="3.5546875" style="1" customWidth="1"/>
    <col min="10769" max="10769" width="7" style="1" customWidth="1"/>
    <col min="10770" max="10770" width="3.44140625" style="1" customWidth="1"/>
    <col min="10771" max="10771" width="7" style="1" customWidth="1"/>
    <col min="10772" max="10772" width="3.5546875" style="1" customWidth="1"/>
    <col min="10773" max="10773" width="7" style="1" customWidth="1"/>
    <col min="10774" max="10774" width="3.44140625" style="1" customWidth="1"/>
    <col min="10775" max="10775" width="6.6640625" style="1" customWidth="1"/>
    <col min="10776" max="10776" width="3.44140625" style="1" customWidth="1"/>
    <col min="10777" max="10777" width="7.5546875" style="1" customWidth="1"/>
    <col min="10778" max="10778" width="3.44140625" style="1" customWidth="1"/>
    <col min="10779" max="10779" width="6.5546875" style="1" customWidth="1"/>
    <col min="10780" max="10780" width="3.44140625" style="1" customWidth="1"/>
    <col min="10781" max="10781" width="6" style="1" customWidth="1"/>
    <col min="10782" max="10782" width="3.5546875" style="1" customWidth="1"/>
    <col min="10783" max="10783" width="6.44140625" style="1" customWidth="1"/>
    <col min="10784" max="10784" width="3.44140625" style="1" customWidth="1"/>
    <col min="10785" max="10785" width="6.88671875" style="1" customWidth="1"/>
    <col min="10786" max="10786" width="3.88671875" style="1" customWidth="1"/>
    <col min="10787" max="11008" width="8.88671875" style="1"/>
    <col min="11009" max="11009" width="2.5546875" style="1" customWidth="1"/>
    <col min="11010" max="11010" width="18" style="1" customWidth="1"/>
    <col min="11011" max="11011" width="6.5546875" style="1" customWidth="1"/>
    <col min="11012" max="11012" width="4.109375" style="1" customWidth="1"/>
    <col min="11013" max="11013" width="6.44140625" style="1" customWidth="1"/>
    <col min="11014" max="11014" width="3.33203125" style="1" customWidth="1"/>
    <col min="11015" max="11015" width="6.109375" style="1" customWidth="1"/>
    <col min="11016" max="11016" width="3.33203125" style="1" customWidth="1"/>
    <col min="11017" max="11017" width="6.6640625" style="1" customWidth="1"/>
    <col min="11018" max="11018" width="3.44140625" style="1" customWidth="1"/>
    <col min="11019" max="11019" width="6.33203125" style="1" customWidth="1"/>
    <col min="11020" max="11020" width="3.44140625" style="1" customWidth="1"/>
    <col min="11021" max="11021" width="6.44140625" style="1" customWidth="1"/>
    <col min="11022" max="11022" width="3.33203125" style="1" customWidth="1"/>
    <col min="11023" max="11023" width="7" style="1" customWidth="1"/>
    <col min="11024" max="11024" width="3.5546875" style="1" customWidth="1"/>
    <col min="11025" max="11025" width="7" style="1" customWidth="1"/>
    <col min="11026" max="11026" width="3.44140625" style="1" customWidth="1"/>
    <col min="11027" max="11027" width="7" style="1" customWidth="1"/>
    <col min="11028" max="11028" width="3.5546875" style="1" customWidth="1"/>
    <col min="11029" max="11029" width="7" style="1" customWidth="1"/>
    <col min="11030" max="11030" width="3.44140625" style="1" customWidth="1"/>
    <col min="11031" max="11031" width="6.6640625" style="1" customWidth="1"/>
    <col min="11032" max="11032" width="3.44140625" style="1" customWidth="1"/>
    <col min="11033" max="11033" width="7.5546875" style="1" customWidth="1"/>
    <col min="11034" max="11034" width="3.44140625" style="1" customWidth="1"/>
    <col min="11035" max="11035" width="6.5546875" style="1" customWidth="1"/>
    <col min="11036" max="11036" width="3.44140625" style="1" customWidth="1"/>
    <col min="11037" max="11037" width="6" style="1" customWidth="1"/>
    <col min="11038" max="11038" width="3.5546875" style="1" customWidth="1"/>
    <col min="11039" max="11039" width="6.44140625" style="1" customWidth="1"/>
    <col min="11040" max="11040" width="3.44140625" style="1" customWidth="1"/>
    <col min="11041" max="11041" width="6.88671875" style="1" customWidth="1"/>
    <col min="11042" max="11042" width="3.88671875" style="1" customWidth="1"/>
    <col min="11043" max="11264" width="8.88671875" style="1"/>
    <col min="11265" max="11265" width="2.5546875" style="1" customWidth="1"/>
    <col min="11266" max="11266" width="18" style="1" customWidth="1"/>
    <col min="11267" max="11267" width="6.5546875" style="1" customWidth="1"/>
    <col min="11268" max="11268" width="4.109375" style="1" customWidth="1"/>
    <col min="11269" max="11269" width="6.44140625" style="1" customWidth="1"/>
    <col min="11270" max="11270" width="3.33203125" style="1" customWidth="1"/>
    <col min="11271" max="11271" width="6.109375" style="1" customWidth="1"/>
    <col min="11272" max="11272" width="3.33203125" style="1" customWidth="1"/>
    <col min="11273" max="11273" width="6.6640625" style="1" customWidth="1"/>
    <col min="11274" max="11274" width="3.44140625" style="1" customWidth="1"/>
    <col min="11275" max="11275" width="6.33203125" style="1" customWidth="1"/>
    <col min="11276" max="11276" width="3.44140625" style="1" customWidth="1"/>
    <col min="11277" max="11277" width="6.44140625" style="1" customWidth="1"/>
    <col min="11278" max="11278" width="3.33203125" style="1" customWidth="1"/>
    <col min="11279" max="11279" width="7" style="1" customWidth="1"/>
    <col min="11280" max="11280" width="3.5546875" style="1" customWidth="1"/>
    <col min="11281" max="11281" width="7" style="1" customWidth="1"/>
    <col min="11282" max="11282" width="3.44140625" style="1" customWidth="1"/>
    <col min="11283" max="11283" width="7" style="1" customWidth="1"/>
    <col min="11284" max="11284" width="3.5546875" style="1" customWidth="1"/>
    <col min="11285" max="11285" width="7" style="1" customWidth="1"/>
    <col min="11286" max="11286" width="3.44140625" style="1" customWidth="1"/>
    <col min="11287" max="11287" width="6.6640625" style="1" customWidth="1"/>
    <col min="11288" max="11288" width="3.44140625" style="1" customWidth="1"/>
    <col min="11289" max="11289" width="7.5546875" style="1" customWidth="1"/>
    <col min="11290" max="11290" width="3.44140625" style="1" customWidth="1"/>
    <col min="11291" max="11291" width="6.5546875" style="1" customWidth="1"/>
    <col min="11292" max="11292" width="3.44140625" style="1" customWidth="1"/>
    <col min="11293" max="11293" width="6" style="1" customWidth="1"/>
    <col min="11294" max="11294" width="3.5546875" style="1" customWidth="1"/>
    <col min="11295" max="11295" width="6.44140625" style="1" customWidth="1"/>
    <col min="11296" max="11296" width="3.44140625" style="1" customWidth="1"/>
    <col min="11297" max="11297" width="6.88671875" style="1" customWidth="1"/>
    <col min="11298" max="11298" width="3.88671875" style="1" customWidth="1"/>
    <col min="11299" max="11520" width="8.88671875" style="1"/>
    <col min="11521" max="11521" width="2.5546875" style="1" customWidth="1"/>
    <col min="11522" max="11522" width="18" style="1" customWidth="1"/>
    <col min="11523" max="11523" width="6.5546875" style="1" customWidth="1"/>
    <col min="11524" max="11524" width="4.109375" style="1" customWidth="1"/>
    <col min="11525" max="11525" width="6.44140625" style="1" customWidth="1"/>
    <col min="11526" max="11526" width="3.33203125" style="1" customWidth="1"/>
    <col min="11527" max="11527" width="6.109375" style="1" customWidth="1"/>
    <col min="11528" max="11528" width="3.33203125" style="1" customWidth="1"/>
    <col min="11529" max="11529" width="6.6640625" style="1" customWidth="1"/>
    <col min="11530" max="11530" width="3.44140625" style="1" customWidth="1"/>
    <col min="11531" max="11531" width="6.33203125" style="1" customWidth="1"/>
    <col min="11532" max="11532" width="3.44140625" style="1" customWidth="1"/>
    <col min="11533" max="11533" width="6.44140625" style="1" customWidth="1"/>
    <col min="11534" max="11534" width="3.33203125" style="1" customWidth="1"/>
    <col min="11535" max="11535" width="7" style="1" customWidth="1"/>
    <col min="11536" max="11536" width="3.5546875" style="1" customWidth="1"/>
    <col min="11537" max="11537" width="7" style="1" customWidth="1"/>
    <col min="11538" max="11538" width="3.44140625" style="1" customWidth="1"/>
    <col min="11539" max="11539" width="7" style="1" customWidth="1"/>
    <col min="11540" max="11540" width="3.5546875" style="1" customWidth="1"/>
    <col min="11541" max="11541" width="7" style="1" customWidth="1"/>
    <col min="11542" max="11542" width="3.44140625" style="1" customWidth="1"/>
    <col min="11543" max="11543" width="6.6640625" style="1" customWidth="1"/>
    <col min="11544" max="11544" width="3.44140625" style="1" customWidth="1"/>
    <col min="11545" max="11545" width="7.5546875" style="1" customWidth="1"/>
    <col min="11546" max="11546" width="3.44140625" style="1" customWidth="1"/>
    <col min="11547" max="11547" width="6.5546875" style="1" customWidth="1"/>
    <col min="11548" max="11548" width="3.44140625" style="1" customWidth="1"/>
    <col min="11549" max="11549" width="6" style="1" customWidth="1"/>
    <col min="11550" max="11550" width="3.5546875" style="1" customWidth="1"/>
    <col min="11551" max="11551" width="6.44140625" style="1" customWidth="1"/>
    <col min="11552" max="11552" width="3.44140625" style="1" customWidth="1"/>
    <col min="11553" max="11553" width="6.88671875" style="1" customWidth="1"/>
    <col min="11554" max="11554" width="3.88671875" style="1" customWidth="1"/>
    <col min="11555" max="11776" width="8.88671875" style="1"/>
    <col min="11777" max="11777" width="2.5546875" style="1" customWidth="1"/>
    <col min="11778" max="11778" width="18" style="1" customWidth="1"/>
    <col min="11779" max="11779" width="6.5546875" style="1" customWidth="1"/>
    <col min="11780" max="11780" width="4.109375" style="1" customWidth="1"/>
    <col min="11781" max="11781" width="6.44140625" style="1" customWidth="1"/>
    <col min="11782" max="11782" width="3.33203125" style="1" customWidth="1"/>
    <col min="11783" max="11783" width="6.109375" style="1" customWidth="1"/>
    <col min="11784" max="11784" width="3.33203125" style="1" customWidth="1"/>
    <col min="11785" max="11785" width="6.6640625" style="1" customWidth="1"/>
    <col min="11786" max="11786" width="3.44140625" style="1" customWidth="1"/>
    <col min="11787" max="11787" width="6.33203125" style="1" customWidth="1"/>
    <col min="11788" max="11788" width="3.44140625" style="1" customWidth="1"/>
    <col min="11789" max="11789" width="6.44140625" style="1" customWidth="1"/>
    <col min="11790" max="11790" width="3.33203125" style="1" customWidth="1"/>
    <col min="11791" max="11791" width="7" style="1" customWidth="1"/>
    <col min="11792" max="11792" width="3.5546875" style="1" customWidth="1"/>
    <col min="11793" max="11793" width="7" style="1" customWidth="1"/>
    <col min="11794" max="11794" width="3.44140625" style="1" customWidth="1"/>
    <col min="11795" max="11795" width="7" style="1" customWidth="1"/>
    <col min="11796" max="11796" width="3.5546875" style="1" customWidth="1"/>
    <col min="11797" max="11797" width="7" style="1" customWidth="1"/>
    <col min="11798" max="11798" width="3.44140625" style="1" customWidth="1"/>
    <col min="11799" max="11799" width="6.6640625" style="1" customWidth="1"/>
    <col min="11800" max="11800" width="3.44140625" style="1" customWidth="1"/>
    <col min="11801" max="11801" width="7.5546875" style="1" customWidth="1"/>
    <col min="11802" max="11802" width="3.44140625" style="1" customWidth="1"/>
    <col min="11803" max="11803" width="6.5546875" style="1" customWidth="1"/>
    <col min="11804" max="11804" width="3.44140625" style="1" customWidth="1"/>
    <col min="11805" max="11805" width="6" style="1" customWidth="1"/>
    <col min="11806" max="11806" width="3.5546875" style="1" customWidth="1"/>
    <col min="11807" max="11807" width="6.44140625" style="1" customWidth="1"/>
    <col min="11808" max="11808" width="3.44140625" style="1" customWidth="1"/>
    <col min="11809" max="11809" width="6.88671875" style="1" customWidth="1"/>
    <col min="11810" max="11810" width="3.88671875" style="1" customWidth="1"/>
    <col min="11811" max="12032" width="8.88671875" style="1"/>
    <col min="12033" max="12033" width="2.5546875" style="1" customWidth="1"/>
    <col min="12034" max="12034" width="18" style="1" customWidth="1"/>
    <col min="12035" max="12035" width="6.5546875" style="1" customWidth="1"/>
    <col min="12036" max="12036" width="4.109375" style="1" customWidth="1"/>
    <col min="12037" max="12037" width="6.44140625" style="1" customWidth="1"/>
    <col min="12038" max="12038" width="3.33203125" style="1" customWidth="1"/>
    <col min="12039" max="12039" width="6.109375" style="1" customWidth="1"/>
    <col min="12040" max="12040" width="3.33203125" style="1" customWidth="1"/>
    <col min="12041" max="12041" width="6.6640625" style="1" customWidth="1"/>
    <col min="12042" max="12042" width="3.44140625" style="1" customWidth="1"/>
    <col min="12043" max="12043" width="6.33203125" style="1" customWidth="1"/>
    <col min="12044" max="12044" width="3.44140625" style="1" customWidth="1"/>
    <col min="12045" max="12045" width="6.44140625" style="1" customWidth="1"/>
    <col min="12046" max="12046" width="3.33203125" style="1" customWidth="1"/>
    <col min="12047" max="12047" width="7" style="1" customWidth="1"/>
    <col min="12048" max="12048" width="3.5546875" style="1" customWidth="1"/>
    <col min="12049" max="12049" width="7" style="1" customWidth="1"/>
    <col min="12050" max="12050" width="3.44140625" style="1" customWidth="1"/>
    <col min="12051" max="12051" width="7" style="1" customWidth="1"/>
    <col min="12052" max="12052" width="3.5546875" style="1" customWidth="1"/>
    <col min="12053" max="12053" width="7" style="1" customWidth="1"/>
    <col min="12054" max="12054" width="3.44140625" style="1" customWidth="1"/>
    <col min="12055" max="12055" width="6.6640625" style="1" customWidth="1"/>
    <col min="12056" max="12056" width="3.44140625" style="1" customWidth="1"/>
    <col min="12057" max="12057" width="7.5546875" style="1" customWidth="1"/>
    <col min="12058" max="12058" width="3.44140625" style="1" customWidth="1"/>
    <col min="12059" max="12059" width="6.5546875" style="1" customWidth="1"/>
    <col min="12060" max="12060" width="3.44140625" style="1" customWidth="1"/>
    <col min="12061" max="12061" width="6" style="1" customWidth="1"/>
    <col min="12062" max="12062" width="3.5546875" style="1" customWidth="1"/>
    <col min="12063" max="12063" width="6.44140625" style="1" customWidth="1"/>
    <col min="12064" max="12064" width="3.44140625" style="1" customWidth="1"/>
    <col min="12065" max="12065" width="6.88671875" style="1" customWidth="1"/>
    <col min="12066" max="12066" width="3.88671875" style="1" customWidth="1"/>
    <col min="12067" max="12288" width="8.88671875" style="1"/>
    <col min="12289" max="12289" width="2.5546875" style="1" customWidth="1"/>
    <col min="12290" max="12290" width="18" style="1" customWidth="1"/>
    <col min="12291" max="12291" width="6.5546875" style="1" customWidth="1"/>
    <col min="12292" max="12292" width="4.109375" style="1" customWidth="1"/>
    <col min="12293" max="12293" width="6.44140625" style="1" customWidth="1"/>
    <col min="12294" max="12294" width="3.33203125" style="1" customWidth="1"/>
    <col min="12295" max="12295" width="6.109375" style="1" customWidth="1"/>
    <col min="12296" max="12296" width="3.33203125" style="1" customWidth="1"/>
    <col min="12297" max="12297" width="6.6640625" style="1" customWidth="1"/>
    <col min="12298" max="12298" width="3.44140625" style="1" customWidth="1"/>
    <col min="12299" max="12299" width="6.33203125" style="1" customWidth="1"/>
    <col min="12300" max="12300" width="3.44140625" style="1" customWidth="1"/>
    <col min="12301" max="12301" width="6.44140625" style="1" customWidth="1"/>
    <col min="12302" max="12302" width="3.33203125" style="1" customWidth="1"/>
    <col min="12303" max="12303" width="7" style="1" customWidth="1"/>
    <col min="12304" max="12304" width="3.5546875" style="1" customWidth="1"/>
    <col min="12305" max="12305" width="7" style="1" customWidth="1"/>
    <col min="12306" max="12306" width="3.44140625" style="1" customWidth="1"/>
    <col min="12307" max="12307" width="7" style="1" customWidth="1"/>
    <col min="12308" max="12308" width="3.5546875" style="1" customWidth="1"/>
    <col min="12309" max="12309" width="7" style="1" customWidth="1"/>
    <col min="12310" max="12310" width="3.44140625" style="1" customWidth="1"/>
    <col min="12311" max="12311" width="6.6640625" style="1" customWidth="1"/>
    <col min="12312" max="12312" width="3.44140625" style="1" customWidth="1"/>
    <col min="12313" max="12313" width="7.5546875" style="1" customWidth="1"/>
    <col min="12314" max="12314" width="3.44140625" style="1" customWidth="1"/>
    <col min="12315" max="12315" width="6.5546875" style="1" customWidth="1"/>
    <col min="12316" max="12316" width="3.44140625" style="1" customWidth="1"/>
    <col min="12317" max="12317" width="6" style="1" customWidth="1"/>
    <col min="12318" max="12318" width="3.5546875" style="1" customWidth="1"/>
    <col min="12319" max="12319" width="6.44140625" style="1" customWidth="1"/>
    <col min="12320" max="12320" width="3.44140625" style="1" customWidth="1"/>
    <col min="12321" max="12321" width="6.88671875" style="1" customWidth="1"/>
    <col min="12322" max="12322" width="3.88671875" style="1" customWidth="1"/>
    <col min="12323" max="12544" width="8.88671875" style="1"/>
    <col min="12545" max="12545" width="2.5546875" style="1" customWidth="1"/>
    <col min="12546" max="12546" width="18" style="1" customWidth="1"/>
    <col min="12547" max="12547" width="6.5546875" style="1" customWidth="1"/>
    <col min="12548" max="12548" width="4.109375" style="1" customWidth="1"/>
    <col min="12549" max="12549" width="6.44140625" style="1" customWidth="1"/>
    <col min="12550" max="12550" width="3.33203125" style="1" customWidth="1"/>
    <col min="12551" max="12551" width="6.109375" style="1" customWidth="1"/>
    <col min="12552" max="12552" width="3.33203125" style="1" customWidth="1"/>
    <col min="12553" max="12553" width="6.6640625" style="1" customWidth="1"/>
    <col min="12554" max="12554" width="3.44140625" style="1" customWidth="1"/>
    <col min="12555" max="12555" width="6.33203125" style="1" customWidth="1"/>
    <col min="12556" max="12556" width="3.44140625" style="1" customWidth="1"/>
    <col min="12557" max="12557" width="6.44140625" style="1" customWidth="1"/>
    <col min="12558" max="12558" width="3.33203125" style="1" customWidth="1"/>
    <col min="12559" max="12559" width="7" style="1" customWidth="1"/>
    <col min="12560" max="12560" width="3.5546875" style="1" customWidth="1"/>
    <col min="12561" max="12561" width="7" style="1" customWidth="1"/>
    <col min="12562" max="12562" width="3.44140625" style="1" customWidth="1"/>
    <col min="12563" max="12563" width="7" style="1" customWidth="1"/>
    <col min="12564" max="12564" width="3.5546875" style="1" customWidth="1"/>
    <col min="12565" max="12565" width="7" style="1" customWidth="1"/>
    <col min="12566" max="12566" width="3.44140625" style="1" customWidth="1"/>
    <col min="12567" max="12567" width="6.6640625" style="1" customWidth="1"/>
    <col min="12568" max="12568" width="3.44140625" style="1" customWidth="1"/>
    <col min="12569" max="12569" width="7.5546875" style="1" customWidth="1"/>
    <col min="12570" max="12570" width="3.44140625" style="1" customWidth="1"/>
    <col min="12571" max="12571" width="6.5546875" style="1" customWidth="1"/>
    <col min="12572" max="12572" width="3.44140625" style="1" customWidth="1"/>
    <col min="12573" max="12573" width="6" style="1" customWidth="1"/>
    <col min="12574" max="12574" width="3.5546875" style="1" customWidth="1"/>
    <col min="12575" max="12575" width="6.44140625" style="1" customWidth="1"/>
    <col min="12576" max="12576" width="3.44140625" style="1" customWidth="1"/>
    <col min="12577" max="12577" width="6.88671875" style="1" customWidth="1"/>
    <col min="12578" max="12578" width="3.88671875" style="1" customWidth="1"/>
    <col min="12579" max="12800" width="8.88671875" style="1"/>
    <col min="12801" max="12801" width="2.5546875" style="1" customWidth="1"/>
    <col min="12802" max="12802" width="18" style="1" customWidth="1"/>
    <col min="12803" max="12803" width="6.5546875" style="1" customWidth="1"/>
    <col min="12804" max="12804" width="4.109375" style="1" customWidth="1"/>
    <col min="12805" max="12805" width="6.44140625" style="1" customWidth="1"/>
    <col min="12806" max="12806" width="3.33203125" style="1" customWidth="1"/>
    <col min="12807" max="12807" width="6.109375" style="1" customWidth="1"/>
    <col min="12808" max="12808" width="3.33203125" style="1" customWidth="1"/>
    <col min="12809" max="12809" width="6.6640625" style="1" customWidth="1"/>
    <col min="12810" max="12810" width="3.44140625" style="1" customWidth="1"/>
    <col min="12811" max="12811" width="6.33203125" style="1" customWidth="1"/>
    <col min="12812" max="12812" width="3.44140625" style="1" customWidth="1"/>
    <col min="12813" max="12813" width="6.44140625" style="1" customWidth="1"/>
    <col min="12814" max="12814" width="3.33203125" style="1" customWidth="1"/>
    <col min="12815" max="12815" width="7" style="1" customWidth="1"/>
    <col min="12816" max="12816" width="3.5546875" style="1" customWidth="1"/>
    <col min="12817" max="12817" width="7" style="1" customWidth="1"/>
    <col min="12818" max="12818" width="3.44140625" style="1" customWidth="1"/>
    <col min="12819" max="12819" width="7" style="1" customWidth="1"/>
    <col min="12820" max="12820" width="3.5546875" style="1" customWidth="1"/>
    <col min="12821" max="12821" width="7" style="1" customWidth="1"/>
    <col min="12822" max="12822" width="3.44140625" style="1" customWidth="1"/>
    <col min="12823" max="12823" width="6.6640625" style="1" customWidth="1"/>
    <col min="12824" max="12824" width="3.44140625" style="1" customWidth="1"/>
    <col min="12825" max="12825" width="7.5546875" style="1" customWidth="1"/>
    <col min="12826" max="12826" width="3.44140625" style="1" customWidth="1"/>
    <col min="12827" max="12827" width="6.5546875" style="1" customWidth="1"/>
    <col min="12828" max="12828" width="3.44140625" style="1" customWidth="1"/>
    <col min="12829" max="12829" width="6" style="1" customWidth="1"/>
    <col min="12830" max="12830" width="3.5546875" style="1" customWidth="1"/>
    <col min="12831" max="12831" width="6.44140625" style="1" customWidth="1"/>
    <col min="12832" max="12832" width="3.44140625" style="1" customWidth="1"/>
    <col min="12833" max="12833" width="6.88671875" style="1" customWidth="1"/>
    <col min="12834" max="12834" width="3.88671875" style="1" customWidth="1"/>
    <col min="12835" max="13056" width="8.88671875" style="1"/>
    <col min="13057" max="13057" width="2.5546875" style="1" customWidth="1"/>
    <col min="13058" max="13058" width="18" style="1" customWidth="1"/>
    <col min="13059" max="13059" width="6.5546875" style="1" customWidth="1"/>
    <col min="13060" max="13060" width="4.109375" style="1" customWidth="1"/>
    <col min="13061" max="13061" width="6.44140625" style="1" customWidth="1"/>
    <col min="13062" max="13062" width="3.33203125" style="1" customWidth="1"/>
    <col min="13063" max="13063" width="6.109375" style="1" customWidth="1"/>
    <col min="13064" max="13064" width="3.33203125" style="1" customWidth="1"/>
    <col min="13065" max="13065" width="6.6640625" style="1" customWidth="1"/>
    <col min="13066" max="13066" width="3.44140625" style="1" customWidth="1"/>
    <col min="13067" max="13067" width="6.33203125" style="1" customWidth="1"/>
    <col min="13068" max="13068" width="3.44140625" style="1" customWidth="1"/>
    <col min="13069" max="13069" width="6.44140625" style="1" customWidth="1"/>
    <col min="13070" max="13070" width="3.33203125" style="1" customWidth="1"/>
    <col min="13071" max="13071" width="7" style="1" customWidth="1"/>
    <col min="13072" max="13072" width="3.5546875" style="1" customWidth="1"/>
    <col min="13073" max="13073" width="7" style="1" customWidth="1"/>
    <col min="13074" max="13074" width="3.44140625" style="1" customWidth="1"/>
    <col min="13075" max="13075" width="7" style="1" customWidth="1"/>
    <col min="13076" max="13076" width="3.5546875" style="1" customWidth="1"/>
    <col min="13077" max="13077" width="7" style="1" customWidth="1"/>
    <col min="13078" max="13078" width="3.44140625" style="1" customWidth="1"/>
    <col min="13079" max="13079" width="6.6640625" style="1" customWidth="1"/>
    <col min="13080" max="13080" width="3.44140625" style="1" customWidth="1"/>
    <col min="13081" max="13081" width="7.5546875" style="1" customWidth="1"/>
    <col min="13082" max="13082" width="3.44140625" style="1" customWidth="1"/>
    <col min="13083" max="13083" width="6.5546875" style="1" customWidth="1"/>
    <col min="13084" max="13084" width="3.44140625" style="1" customWidth="1"/>
    <col min="13085" max="13085" width="6" style="1" customWidth="1"/>
    <col min="13086" max="13086" width="3.5546875" style="1" customWidth="1"/>
    <col min="13087" max="13087" width="6.44140625" style="1" customWidth="1"/>
    <col min="13088" max="13088" width="3.44140625" style="1" customWidth="1"/>
    <col min="13089" max="13089" width="6.88671875" style="1" customWidth="1"/>
    <col min="13090" max="13090" width="3.88671875" style="1" customWidth="1"/>
    <col min="13091" max="13312" width="8.88671875" style="1"/>
    <col min="13313" max="13313" width="2.5546875" style="1" customWidth="1"/>
    <col min="13314" max="13314" width="18" style="1" customWidth="1"/>
    <col min="13315" max="13315" width="6.5546875" style="1" customWidth="1"/>
    <col min="13316" max="13316" width="4.109375" style="1" customWidth="1"/>
    <col min="13317" max="13317" width="6.44140625" style="1" customWidth="1"/>
    <col min="13318" max="13318" width="3.33203125" style="1" customWidth="1"/>
    <col min="13319" max="13319" width="6.109375" style="1" customWidth="1"/>
    <col min="13320" max="13320" width="3.33203125" style="1" customWidth="1"/>
    <col min="13321" max="13321" width="6.6640625" style="1" customWidth="1"/>
    <col min="13322" max="13322" width="3.44140625" style="1" customWidth="1"/>
    <col min="13323" max="13323" width="6.33203125" style="1" customWidth="1"/>
    <col min="13324" max="13324" width="3.44140625" style="1" customWidth="1"/>
    <col min="13325" max="13325" width="6.44140625" style="1" customWidth="1"/>
    <col min="13326" max="13326" width="3.33203125" style="1" customWidth="1"/>
    <col min="13327" max="13327" width="7" style="1" customWidth="1"/>
    <col min="13328" max="13328" width="3.5546875" style="1" customWidth="1"/>
    <col min="13329" max="13329" width="7" style="1" customWidth="1"/>
    <col min="13330" max="13330" width="3.44140625" style="1" customWidth="1"/>
    <col min="13331" max="13331" width="7" style="1" customWidth="1"/>
    <col min="13332" max="13332" width="3.5546875" style="1" customWidth="1"/>
    <col min="13333" max="13333" width="7" style="1" customWidth="1"/>
    <col min="13334" max="13334" width="3.44140625" style="1" customWidth="1"/>
    <col min="13335" max="13335" width="6.6640625" style="1" customWidth="1"/>
    <col min="13336" max="13336" width="3.44140625" style="1" customWidth="1"/>
    <col min="13337" max="13337" width="7.5546875" style="1" customWidth="1"/>
    <col min="13338" max="13338" width="3.44140625" style="1" customWidth="1"/>
    <col min="13339" max="13339" width="6.5546875" style="1" customWidth="1"/>
    <col min="13340" max="13340" width="3.44140625" style="1" customWidth="1"/>
    <col min="13341" max="13341" width="6" style="1" customWidth="1"/>
    <col min="13342" max="13342" width="3.5546875" style="1" customWidth="1"/>
    <col min="13343" max="13343" width="6.44140625" style="1" customWidth="1"/>
    <col min="13344" max="13344" width="3.44140625" style="1" customWidth="1"/>
    <col min="13345" max="13345" width="6.88671875" style="1" customWidth="1"/>
    <col min="13346" max="13346" width="3.88671875" style="1" customWidth="1"/>
    <col min="13347" max="13568" width="8.88671875" style="1"/>
    <col min="13569" max="13569" width="2.5546875" style="1" customWidth="1"/>
    <col min="13570" max="13570" width="18" style="1" customWidth="1"/>
    <col min="13571" max="13571" width="6.5546875" style="1" customWidth="1"/>
    <col min="13572" max="13572" width="4.109375" style="1" customWidth="1"/>
    <col min="13573" max="13573" width="6.44140625" style="1" customWidth="1"/>
    <col min="13574" max="13574" width="3.33203125" style="1" customWidth="1"/>
    <col min="13575" max="13575" width="6.109375" style="1" customWidth="1"/>
    <col min="13576" max="13576" width="3.33203125" style="1" customWidth="1"/>
    <col min="13577" max="13577" width="6.6640625" style="1" customWidth="1"/>
    <col min="13578" max="13578" width="3.44140625" style="1" customWidth="1"/>
    <col min="13579" max="13579" width="6.33203125" style="1" customWidth="1"/>
    <col min="13580" max="13580" width="3.44140625" style="1" customWidth="1"/>
    <col min="13581" max="13581" width="6.44140625" style="1" customWidth="1"/>
    <col min="13582" max="13582" width="3.33203125" style="1" customWidth="1"/>
    <col min="13583" max="13583" width="7" style="1" customWidth="1"/>
    <col min="13584" max="13584" width="3.5546875" style="1" customWidth="1"/>
    <col min="13585" max="13585" width="7" style="1" customWidth="1"/>
    <col min="13586" max="13586" width="3.44140625" style="1" customWidth="1"/>
    <col min="13587" max="13587" width="7" style="1" customWidth="1"/>
    <col min="13588" max="13588" width="3.5546875" style="1" customWidth="1"/>
    <col min="13589" max="13589" width="7" style="1" customWidth="1"/>
    <col min="13590" max="13590" width="3.44140625" style="1" customWidth="1"/>
    <col min="13591" max="13591" width="6.6640625" style="1" customWidth="1"/>
    <col min="13592" max="13592" width="3.44140625" style="1" customWidth="1"/>
    <col min="13593" max="13593" width="7.5546875" style="1" customWidth="1"/>
    <col min="13594" max="13594" width="3.44140625" style="1" customWidth="1"/>
    <col min="13595" max="13595" width="6.5546875" style="1" customWidth="1"/>
    <col min="13596" max="13596" width="3.44140625" style="1" customWidth="1"/>
    <col min="13597" max="13597" width="6" style="1" customWidth="1"/>
    <col min="13598" max="13598" width="3.5546875" style="1" customWidth="1"/>
    <col min="13599" max="13599" width="6.44140625" style="1" customWidth="1"/>
    <col min="13600" max="13600" width="3.44140625" style="1" customWidth="1"/>
    <col min="13601" max="13601" width="6.88671875" style="1" customWidth="1"/>
    <col min="13602" max="13602" width="3.88671875" style="1" customWidth="1"/>
    <col min="13603" max="13824" width="8.88671875" style="1"/>
    <col min="13825" max="13825" width="2.5546875" style="1" customWidth="1"/>
    <col min="13826" max="13826" width="18" style="1" customWidth="1"/>
    <col min="13827" max="13827" width="6.5546875" style="1" customWidth="1"/>
    <col min="13828" max="13828" width="4.109375" style="1" customWidth="1"/>
    <col min="13829" max="13829" width="6.44140625" style="1" customWidth="1"/>
    <col min="13830" max="13830" width="3.33203125" style="1" customWidth="1"/>
    <col min="13831" max="13831" width="6.109375" style="1" customWidth="1"/>
    <col min="13832" max="13832" width="3.33203125" style="1" customWidth="1"/>
    <col min="13833" max="13833" width="6.6640625" style="1" customWidth="1"/>
    <col min="13834" max="13834" width="3.44140625" style="1" customWidth="1"/>
    <col min="13835" max="13835" width="6.33203125" style="1" customWidth="1"/>
    <col min="13836" max="13836" width="3.44140625" style="1" customWidth="1"/>
    <col min="13837" max="13837" width="6.44140625" style="1" customWidth="1"/>
    <col min="13838" max="13838" width="3.33203125" style="1" customWidth="1"/>
    <col min="13839" max="13839" width="7" style="1" customWidth="1"/>
    <col min="13840" max="13840" width="3.5546875" style="1" customWidth="1"/>
    <col min="13841" max="13841" width="7" style="1" customWidth="1"/>
    <col min="13842" max="13842" width="3.44140625" style="1" customWidth="1"/>
    <col min="13843" max="13843" width="7" style="1" customWidth="1"/>
    <col min="13844" max="13844" width="3.5546875" style="1" customWidth="1"/>
    <col min="13845" max="13845" width="7" style="1" customWidth="1"/>
    <col min="13846" max="13846" width="3.44140625" style="1" customWidth="1"/>
    <col min="13847" max="13847" width="6.6640625" style="1" customWidth="1"/>
    <col min="13848" max="13848" width="3.44140625" style="1" customWidth="1"/>
    <col min="13849" max="13849" width="7.5546875" style="1" customWidth="1"/>
    <col min="13850" max="13850" width="3.44140625" style="1" customWidth="1"/>
    <col min="13851" max="13851" width="6.5546875" style="1" customWidth="1"/>
    <col min="13852" max="13852" width="3.44140625" style="1" customWidth="1"/>
    <col min="13853" max="13853" width="6" style="1" customWidth="1"/>
    <col min="13854" max="13854" width="3.5546875" style="1" customWidth="1"/>
    <col min="13855" max="13855" width="6.44140625" style="1" customWidth="1"/>
    <col min="13856" max="13856" width="3.44140625" style="1" customWidth="1"/>
    <col min="13857" max="13857" width="6.88671875" style="1" customWidth="1"/>
    <col min="13858" max="13858" width="3.88671875" style="1" customWidth="1"/>
    <col min="13859" max="14080" width="8.88671875" style="1"/>
    <col min="14081" max="14081" width="2.5546875" style="1" customWidth="1"/>
    <col min="14082" max="14082" width="18" style="1" customWidth="1"/>
    <col min="14083" max="14083" width="6.5546875" style="1" customWidth="1"/>
    <col min="14084" max="14084" width="4.109375" style="1" customWidth="1"/>
    <col min="14085" max="14085" width="6.44140625" style="1" customWidth="1"/>
    <col min="14086" max="14086" width="3.33203125" style="1" customWidth="1"/>
    <col min="14087" max="14087" width="6.109375" style="1" customWidth="1"/>
    <col min="14088" max="14088" width="3.33203125" style="1" customWidth="1"/>
    <col min="14089" max="14089" width="6.6640625" style="1" customWidth="1"/>
    <col min="14090" max="14090" width="3.44140625" style="1" customWidth="1"/>
    <col min="14091" max="14091" width="6.33203125" style="1" customWidth="1"/>
    <col min="14092" max="14092" width="3.44140625" style="1" customWidth="1"/>
    <col min="14093" max="14093" width="6.44140625" style="1" customWidth="1"/>
    <col min="14094" max="14094" width="3.33203125" style="1" customWidth="1"/>
    <col min="14095" max="14095" width="7" style="1" customWidth="1"/>
    <col min="14096" max="14096" width="3.5546875" style="1" customWidth="1"/>
    <col min="14097" max="14097" width="7" style="1" customWidth="1"/>
    <col min="14098" max="14098" width="3.44140625" style="1" customWidth="1"/>
    <col min="14099" max="14099" width="7" style="1" customWidth="1"/>
    <col min="14100" max="14100" width="3.5546875" style="1" customWidth="1"/>
    <col min="14101" max="14101" width="7" style="1" customWidth="1"/>
    <col min="14102" max="14102" width="3.44140625" style="1" customWidth="1"/>
    <col min="14103" max="14103" width="6.6640625" style="1" customWidth="1"/>
    <col min="14104" max="14104" width="3.44140625" style="1" customWidth="1"/>
    <col min="14105" max="14105" width="7.5546875" style="1" customWidth="1"/>
    <col min="14106" max="14106" width="3.44140625" style="1" customWidth="1"/>
    <col min="14107" max="14107" width="6.5546875" style="1" customWidth="1"/>
    <col min="14108" max="14108" width="3.44140625" style="1" customWidth="1"/>
    <col min="14109" max="14109" width="6" style="1" customWidth="1"/>
    <col min="14110" max="14110" width="3.5546875" style="1" customWidth="1"/>
    <col min="14111" max="14111" width="6.44140625" style="1" customWidth="1"/>
    <col min="14112" max="14112" width="3.44140625" style="1" customWidth="1"/>
    <col min="14113" max="14113" width="6.88671875" style="1" customWidth="1"/>
    <col min="14114" max="14114" width="3.88671875" style="1" customWidth="1"/>
    <col min="14115" max="14336" width="8.88671875" style="1"/>
    <col min="14337" max="14337" width="2.5546875" style="1" customWidth="1"/>
    <col min="14338" max="14338" width="18" style="1" customWidth="1"/>
    <col min="14339" max="14339" width="6.5546875" style="1" customWidth="1"/>
    <col min="14340" max="14340" width="4.109375" style="1" customWidth="1"/>
    <col min="14341" max="14341" width="6.44140625" style="1" customWidth="1"/>
    <col min="14342" max="14342" width="3.33203125" style="1" customWidth="1"/>
    <col min="14343" max="14343" width="6.109375" style="1" customWidth="1"/>
    <col min="14344" max="14344" width="3.33203125" style="1" customWidth="1"/>
    <col min="14345" max="14345" width="6.6640625" style="1" customWidth="1"/>
    <col min="14346" max="14346" width="3.44140625" style="1" customWidth="1"/>
    <col min="14347" max="14347" width="6.33203125" style="1" customWidth="1"/>
    <col min="14348" max="14348" width="3.44140625" style="1" customWidth="1"/>
    <col min="14349" max="14349" width="6.44140625" style="1" customWidth="1"/>
    <col min="14350" max="14350" width="3.33203125" style="1" customWidth="1"/>
    <col min="14351" max="14351" width="7" style="1" customWidth="1"/>
    <col min="14352" max="14352" width="3.5546875" style="1" customWidth="1"/>
    <col min="14353" max="14353" width="7" style="1" customWidth="1"/>
    <col min="14354" max="14354" width="3.44140625" style="1" customWidth="1"/>
    <col min="14355" max="14355" width="7" style="1" customWidth="1"/>
    <col min="14356" max="14356" width="3.5546875" style="1" customWidth="1"/>
    <col min="14357" max="14357" width="7" style="1" customWidth="1"/>
    <col min="14358" max="14358" width="3.44140625" style="1" customWidth="1"/>
    <col min="14359" max="14359" width="6.6640625" style="1" customWidth="1"/>
    <col min="14360" max="14360" width="3.44140625" style="1" customWidth="1"/>
    <col min="14361" max="14361" width="7.5546875" style="1" customWidth="1"/>
    <col min="14362" max="14362" width="3.44140625" style="1" customWidth="1"/>
    <col min="14363" max="14363" width="6.5546875" style="1" customWidth="1"/>
    <col min="14364" max="14364" width="3.44140625" style="1" customWidth="1"/>
    <col min="14365" max="14365" width="6" style="1" customWidth="1"/>
    <col min="14366" max="14366" width="3.5546875" style="1" customWidth="1"/>
    <col min="14367" max="14367" width="6.44140625" style="1" customWidth="1"/>
    <col min="14368" max="14368" width="3.44140625" style="1" customWidth="1"/>
    <col min="14369" max="14369" width="6.88671875" style="1" customWidth="1"/>
    <col min="14370" max="14370" width="3.88671875" style="1" customWidth="1"/>
    <col min="14371" max="14592" width="8.88671875" style="1"/>
    <col min="14593" max="14593" width="2.5546875" style="1" customWidth="1"/>
    <col min="14594" max="14594" width="18" style="1" customWidth="1"/>
    <col min="14595" max="14595" width="6.5546875" style="1" customWidth="1"/>
    <col min="14596" max="14596" width="4.109375" style="1" customWidth="1"/>
    <col min="14597" max="14597" width="6.44140625" style="1" customWidth="1"/>
    <col min="14598" max="14598" width="3.33203125" style="1" customWidth="1"/>
    <col min="14599" max="14599" width="6.109375" style="1" customWidth="1"/>
    <col min="14600" max="14600" width="3.33203125" style="1" customWidth="1"/>
    <col min="14601" max="14601" width="6.6640625" style="1" customWidth="1"/>
    <col min="14602" max="14602" width="3.44140625" style="1" customWidth="1"/>
    <col min="14603" max="14603" width="6.33203125" style="1" customWidth="1"/>
    <col min="14604" max="14604" width="3.44140625" style="1" customWidth="1"/>
    <col min="14605" max="14605" width="6.44140625" style="1" customWidth="1"/>
    <col min="14606" max="14606" width="3.33203125" style="1" customWidth="1"/>
    <col min="14607" max="14607" width="7" style="1" customWidth="1"/>
    <col min="14608" max="14608" width="3.5546875" style="1" customWidth="1"/>
    <col min="14609" max="14609" width="7" style="1" customWidth="1"/>
    <col min="14610" max="14610" width="3.44140625" style="1" customWidth="1"/>
    <col min="14611" max="14611" width="7" style="1" customWidth="1"/>
    <col min="14612" max="14612" width="3.5546875" style="1" customWidth="1"/>
    <col min="14613" max="14613" width="7" style="1" customWidth="1"/>
    <col min="14614" max="14614" width="3.44140625" style="1" customWidth="1"/>
    <col min="14615" max="14615" width="6.6640625" style="1" customWidth="1"/>
    <col min="14616" max="14616" width="3.44140625" style="1" customWidth="1"/>
    <col min="14617" max="14617" width="7.5546875" style="1" customWidth="1"/>
    <col min="14618" max="14618" width="3.44140625" style="1" customWidth="1"/>
    <col min="14619" max="14619" width="6.5546875" style="1" customWidth="1"/>
    <col min="14620" max="14620" width="3.44140625" style="1" customWidth="1"/>
    <col min="14621" max="14621" width="6" style="1" customWidth="1"/>
    <col min="14622" max="14622" width="3.5546875" style="1" customWidth="1"/>
    <col min="14623" max="14623" width="6.44140625" style="1" customWidth="1"/>
    <col min="14624" max="14624" width="3.44140625" style="1" customWidth="1"/>
    <col min="14625" max="14625" width="6.88671875" style="1" customWidth="1"/>
    <col min="14626" max="14626" width="3.88671875" style="1" customWidth="1"/>
    <col min="14627" max="14848" width="8.88671875" style="1"/>
    <col min="14849" max="14849" width="2.5546875" style="1" customWidth="1"/>
    <col min="14850" max="14850" width="18" style="1" customWidth="1"/>
    <col min="14851" max="14851" width="6.5546875" style="1" customWidth="1"/>
    <col min="14852" max="14852" width="4.109375" style="1" customWidth="1"/>
    <col min="14853" max="14853" width="6.44140625" style="1" customWidth="1"/>
    <col min="14854" max="14854" width="3.33203125" style="1" customWidth="1"/>
    <col min="14855" max="14855" width="6.109375" style="1" customWidth="1"/>
    <col min="14856" max="14856" width="3.33203125" style="1" customWidth="1"/>
    <col min="14857" max="14857" width="6.6640625" style="1" customWidth="1"/>
    <col min="14858" max="14858" width="3.44140625" style="1" customWidth="1"/>
    <col min="14859" max="14859" width="6.33203125" style="1" customWidth="1"/>
    <col min="14860" max="14860" width="3.44140625" style="1" customWidth="1"/>
    <col min="14861" max="14861" width="6.44140625" style="1" customWidth="1"/>
    <col min="14862" max="14862" width="3.33203125" style="1" customWidth="1"/>
    <col min="14863" max="14863" width="7" style="1" customWidth="1"/>
    <col min="14864" max="14864" width="3.5546875" style="1" customWidth="1"/>
    <col min="14865" max="14865" width="7" style="1" customWidth="1"/>
    <col min="14866" max="14866" width="3.44140625" style="1" customWidth="1"/>
    <col min="14867" max="14867" width="7" style="1" customWidth="1"/>
    <col min="14868" max="14868" width="3.5546875" style="1" customWidth="1"/>
    <col min="14869" max="14869" width="7" style="1" customWidth="1"/>
    <col min="14870" max="14870" width="3.44140625" style="1" customWidth="1"/>
    <col min="14871" max="14871" width="6.6640625" style="1" customWidth="1"/>
    <col min="14872" max="14872" width="3.44140625" style="1" customWidth="1"/>
    <col min="14873" max="14873" width="7.5546875" style="1" customWidth="1"/>
    <col min="14874" max="14874" width="3.44140625" style="1" customWidth="1"/>
    <col min="14875" max="14875" width="6.5546875" style="1" customWidth="1"/>
    <col min="14876" max="14876" width="3.44140625" style="1" customWidth="1"/>
    <col min="14877" max="14877" width="6" style="1" customWidth="1"/>
    <col min="14878" max="14878" width="3.5546875" style="1" customWidth="1"/>
    <col min="14879" max="14879" width="6.44140625" style="1" customWidth="1"/>
    <col min="14880" max="14880" width="3.44140625" style="1" customWidth="1"/>
    <col min="14881" max="14881" width="6.88671875" style="1" customWidth="1"/>
    <col min="14882" max="14882" width="3.88671875" style="1" customWidth="1"/>
    <col min="14883" max="15104" width="8.88671875" style="1"/>
    <col min="15105" max="15105" width="2.5546875" style="1" customWidth="1"/>
    <col min="15106" max="15106" width="18" style="1" customWidth="1"/>
    <col min="15107" max="15107" width="6.5546875" style="1" customWidth="1"/>
    <col min="15108" max="15108" width="4.109375" style="1" customWidth="1"/>
    <col min="15109" max="15109" width="6.44140625" style="1" customWidth="1"/>
    <col min="15110" max="15110" width="3.33203125" style="1" customWidth="1"/>
    <col min="15111" max="15111" width="6.109375" style="1" customWidth="1"/>
    <col min="15112" max="15112" width="3.33203125" style="1" customWidth="1"/>
    <col min="15113" max="15113" width="6.6640625" style="1" customWidth="1"/>
    <col min="15114" max="15114" width="3.44140625" style="1" customWidth="1"/>
    <col min="15115" max="15115" width="6.33203125" style="1" customWidth="1"/>
    <col min="15116" max="15116" width="3.44140625" style="1" customWidth="1"/>
    <col min="15117" max="15117" width="6.44140625" style="1" customWidth="1"/>
    <col min="15118" max="15118" width="3.33203125" style="1" customWidth="1"/>
    <col min="15119" max="15119" width="7" style="1" customWidth="1"/>
    <col min="15120" max="15120" width="3.5546875" style="1" customWidth="1"/>
    <col min="15121" max="15121" width="7" style="1" customWidth="1"/>
    <col min="15122" max="15122" width="3.44140625" style="1" customWidth="1"/>
    <col min="15123" max="15123" width="7" style="1" customWidth="1"/>
    <col min="15124" max="15124" width="3.5546875" style="1" customWidth="1"/>
    <col min="15125" max="15125" width="7" style="1" customWidth="1"/>
    <col min="15126" max="15126" width="3.44140625" style="1" customWidth="1"/>
    <col min="15127" max="15127" width="6.6640625" style="1" customWidth="1"/>
    <col min="15128" max="15128" width="3.44140625" style="1" customWidth="1"/>
    <col min="15129" max="15129" width="7.5546875" style="1" customWidth="1"/>
    <col min="15130" max="15130" width="3.44140625" style="1" customWidth="1"/>
    <col min="15131" max="15131" width="6.5546875" style="1" customWidth="1"/>
    <col min="15132" max="15132" width="3.44140625" style="1" customWidth="1"/>
    <col min="15133" max="15133" width="6" style="1" customWidth="1"/>
    <col min="15134" max="15134" width="3.5546875" style="1" customWidth="1"/>
    <col min="15135" max="15135" width="6.44140625" style="1" customWidth="1"/>
    <col min="15136" max="15136" width="3.44140625" style="1" customWidth="1"/>
    <col min="15137" max="15137" width="6.88671875" style="1" customWidth="1"/>
    <col min="15138" max="15138" width="3.88671875" style="1" customWidth="1"/>
    <col min="15139" max="15360" width="8.88671875" style="1"/>
    <col min="15361" max="15361" width="2.5546875" style="1" customWidth="1"/>
    <col min="15362" max="15362" width="18" style="1" customWidth="1"/>
    <col min="15363" max="15363" width="6.5546875" style="1" customWidth="1"/>
    <col min="15364" max="15364" width="4.109375" style="1" customWidth="1"/>
    <col min="15365" max="15365" width="6.44140625" style="1" customWidth="1"/>
    <col min="15366" max="15366" width="3.33203125" style="1" customWidth="1"/>
    <col min="15367" max="15367" width="6.109375" style="1" customWidth="1"/>
    <col min="15368" max="15368" width="3.33203125" style="1" customWidth="1"/>
    <col min="15369" max="15369" width="6.6640625" style="1" customWidth="1"/>
    <col min="15370" max="15370" width="3.44140625" style="1" customWidth="1"/>
    <col min="15371" max="15371" width="6.33203125" style="1" customWidth="1"/>
    <col min="15372" max="15372" width="3.44140625" style="1" customWidth="1"/>
    <col min="15373" max="15373" width="6.44140625" style="1" customWidth="1"/>
    <col min="15374" max="15374" width="3.33203125" style="1" customWidth="1"/>
    <col min="15375" max="15375" width="7" style="1" customWidth="1"/>
    <col min="15376" max="15376" width="3.5546875" style="1" customWidth="1"/>
    <col min="15377" max="15377" width="7" style="1" customWidth="1"/>
    <col min="15378" max="15378" width="3.44140625" style="1" customWidth="1"/>
    <col min="15379" max="15379" width="7" style="1" customWidth="1"/>
    <col min="15380" max="15380" width="3.5546875" style="1" customWidth="1"/>
    <col min="15381" max="15381" width="7" style="1" customWidth="1"/>
    <col min="15382" max="15382" width="3.44140625" style="1" customWidth="1"/>
    <col min="15383" max="15383" width="6.6640625" style="1" customWidth="1"/>
    <col min="15384" max="15384" width="3.44140625" style="1" customWidth="1"/>
    <col min="15385" max="15385" width="7.5546875" style="1" customWidth="1"/>
    <col min="15386" max="15386" width="3.44140625" style="1" customWidth="1"/>
    <col min="15387" max="15387" width="6.5546875" style="1" customWidth="1"/>
    <col min="15388" max="15388" width="3.44140625" style="1" customWidth="1"/>
    <col min="15389" max="15389" width="6" style="1" customWidth="1"/>
    <col min="15390" max="15390" width="3.5546875" style="1" customWidth="1"/>
    <col min="15391" max="15391" width="6.44140625" style="1" customWidth="1"/>
    <col min="15392" max="15392" width="3.44140625" style="1" customWidth="1"/>
    <col min="15393" max="15393" width="6.88671875" style="1" customWidth="1"/>
    <col min="15394" max="15394" width="3.88671875" style="1" customWidth="1"/>
    <col min="15395" max="15616" width="8.88671875" style="1"/>
    <col min="15617" max="15617" width="2.5546875" style="1" customWidth="1"/>
    <col min="15618" max="15618" width="18" style="1" customWidth="1"/>
    <col min="15619" max="15619" width="6.5546875" style="1" customWidth="1"/>
    <col min="15620" max="15620" width="4.109375" style="1" customWidth="1"/>
    <col min="15621" max="15621" width="6.44140625" style="1" customWidth="1"/>
    <col min="15622" max="15622" width="3.33203125" style="1" customWidth="1"/>
    <col min="15623" max="15623" width="6.109375" style="1" customWidth="1"/>
    <col min="15624" max="15624" width="3.33203125" style="1" customWidth="1"/>
    <col min="15625" max="15625" width="6.6640625" style="1" customWidth="1"/>
    <col min="15626" max="15626" width="3.44140625" style="1" customWidth="1"/>
    <col min="15627" max="15627" width="6.33203125" style="1" customWidth="1"/>
    <col min="15628" max="15628" width="3.44140625" style="1" customWidth="1"/>
    <col min="15629" max="15629" width="6.44140625" style="1" customWidth="1"/>
    <col min="15630" max="15630" width="3.33203125" style="1" customWidth="1"/>
    <col min="15631" max="15631" width="7" style="1" customWidth="1"/>
    <col min="15632" max="15632" width="3.5546875" style="1" customWidth="1"/>
    <col min="15633" max="15633" width="7" style="1" customWidth="1"/>
    <col min="15634" max="15634" width="3.44140625" style="1" customWidth="1"/>
    <col min="15635" max="15635" width="7" style="1" customWidth="1"/>
    <col min="15636" max="15636" width="3.5546875" style="1" customWidth="1"/>
    <col min="15637" max="15637" width="7" style="1" customWidth="1"/>
    <col min="15638" max="15638" width="3.44140625" style="1" customWidth="1"/>
    <col min="15639" max="15639" width="6.6640625" style="1" customWidth="1"/>
    <col min="15640" max="15640" width="3.44140625" style="1" customWidth="1"/>
    <col min="15641" max="15641" width="7.5546875" style="1" customWidth="1"/>
    <col min="15642" max="15642" width="3.44140625" style="1" customWidth="1"/>
    <col min="15643" max="15643" width="6.5546875" style="1" customWidth="1"/>
    <col min="15644" max="15644" width="3.44140625" style="1" customWidth="1"/>
    <col min="15645" max="15645" width="6" style="1" customWidth="1"/>
    <col min="15646" max="15646" width="3.5546875" style="1" customWidth="1"/>
    <col min="15647" max="15647" width="6.44140625" style="1" customWidth="1"/>
    <col min="15648" max="15648" width="3.44140625" style="1" customWidth="1"/>
    <col min="15649" max="15649" width="6.88671875" style="1" customWidth="1"/>
    <col min="15650" max="15650" width="3.88671875" style="1" customWidth="1"/>
    <col min="15651" max="15872" width="8.88671875" style="1"/>
    <col min="15873" max="15873" width="2.5546875" style="1" customWidth="1"/>
    <col min="15874" max="15874" width="18" style="1" customWidth="1"/>
    <col min="15875" max="15875" width="6.5546875" style="1" customWidth="1"/>
    <col min="15876" max="15876" width="4.109375" style="1" customWidth="1"/>
    <col min="15877" max="15877" width="6.44140625" style="1" customWidth="1"/>
    <col min="15878" max="15878" width="3.33203125" style="1" customWidth="1"/>
    <col min="15879" max="15879" width="6.109375" style="1" customWidth="1"/>
    <col min="15880" max="15880" width="3.33203125" style="1" customWidth="1"/>
    <col min="15881" max="15881" width="6.6640625" style="1" customWidth="1"/>
    <col min="15882" max="15882" width="3.44140625" style="1" customWidth="1"/>
    <col min="15883" max="15883" width="6.33203125" style="1" customWidth="1"/>
    <col min="15884" max="15884" width="3.44140625" style="1" customWidth="1"/>
    <col min="15885" max="15885" width="6.44140625" style="1" customWidth="1"/>
    <col min="15886" max="15886" width="3.33203125" style="1" customWidth="1"/>
    <col min="15887" max="15887" width="7" style="1" customWidth="1"/>
    <col min="15888" max="15888" width="3.5546875" style="1" customWidth="1"/>
    <col min="15889" max="15889" width="7" style="1" customWidth="1"/>
    <col min="15890" max="15890" width="3.44140625" style="1" customWidth="1"/>
    <col min="15891" max="15891" width="7" style="1" customWidth="1"/>
    <col min="15892" max="15892" width="3.5546875" style="1" customWidth="1"/>
    <col min="15893" max="15893" width="7" style="1" customWidth="1"/>
    <col min="15894" max="15894" width="3.44140625" style="1" customWidth="1"/>
    <col min="15895" max="15895" width="6.6640625" style="1" customWidth="1"/>
    <col min="15896" max="15896" width="3.44140625" style="1" customWidth="1"/>
    <col min="15897" max="15897" width="7.5546875" style="1" customWidth="1"/>
    <col min="15898" max="15898" width="3.44140625" style="1" customWidth="1"/>
    <col min="15899" max="15899" width="6.5546875" style="1" customWidth="1"/>
    <col min="15900" max="15900" width="3.44140625" style="1" customWidth="1"/>
    <col min="15901" max="15901" width="6" style="1" customWidth="1"/>
    <col min="15902" max="15902" width="3.5546875" style="1" customWidth="1"/>
    <col min="15903" max="15903" width="6.44140625" style="1" customWidth="1"/>
    <col min="15904" max="15904" width="3.44140625" style="1" customWidth="1"/>
    <col min="15905" max="15905" width="6.88671875" style="1" customWidth="1"/>
    <col min="15906" max="15906" width="3.88671875" style="1" customWidth="1"/>
    <col min="15907" max="16128" width="8.88671875" style="1"/>
    <col min="16129" max="16129" width="2.5546875" style="1" customWidth="1"/>
    <col min="16130" max="16130" width="18" style="1" customWidth="1"/>
    <col min="16131" max="16131" width="6.5546875" style="1" customWidth="1"/>
    <col min="16132" max="16132" width="4.109375" style="1" customWidth="1"/>
    <col min="16133" max="16133" width="6.44140625" style="1" customWidth="1"/>
    <col min="16134" max="16134" width="3.33203125" style="1" customWidth="1"/>
    <col min="16135" max="16135" width="6.109375" style="1" customWidth="1"/>
    <col min="16136" max="16136" width="3.33203125" style="1" customWidth="1"/>
    <col min="16137" max="16137" width="6.6640625" style="1" customWidth="1"/>
    <col min="16138" max="16138" width="3.44140625" style="1" customWidth="1"/>
    <col min="16139" max="16139" width="6.33203125" style="1" customWidth="1"/>
    <col min="16140" max="16140" width="3.44140625" style="1" customWidth="1"/>
    <col min="16141" max="16141" width="6.44140625" style="1" customWidth="1"/>
    <col min="16142" max="16142" width="3.33203125" style="1" customWidth="1"/>
    <col min="16143" max="16143" width="7" style="1" customWidth="1"/>
    <col min="16144" max="16144" width="3.5546875" style="1" customWidth="1"/>
    <col min="16145" max="16145" width="7" style="1" customWidth="1"/>
    <col min="16146" max="16146" width="3.44140625" style="1" customWidth="1"/>
    <col min="16147" max="16147" width="7" style="1" customWidth="1"/>
    <col min="16148" max="16148" width="3.5546875" style="1" customWidth="1"/>
    <col min="16149" max="16149" width="7" style="1" customWidth="1"/>
    <col min="16150" max="16150" width="3.44140625" style="1" customWidth="1"/>
    <col min="16151" max="16151" width="6.6640625" style="1" customWidth="1"/>
    <col min="16152" max="16152" width="3.44140625" style="1" customWidth="1"/>
    <col min="16153" max="16153" width="7.5546875" style="1" customWidth="1"/>
    <col min="16154" max="16154" width="3.44140625" style="1" customWidth="1"/>
    <col min="16155" max="16155" width="6.5546875" style="1" customWidth="1"/>
    <col min="16156" max="16156" width="3.44140625" style="1" customWidth="1"/>
    <col min="16157" max="16157" width="6" style="1" customWidth="1"/>
    <col min="16158" max="16158" width="3.5546875" style="1" customWidth="1"/>
    <col min="16159" max="16159" width="6.44140625" style="1" customWidth="1"/>
    <col min="16160" max="16160" width="3.44140625" style="1" customWidth="1"/>
    <col min="16161" max="16161" width="6.88671875" style="1" customWidth="1"/>
    <col min="16162" max="16162" width="3.88671875" style="1" customWidth="1"/>
    <col min="16163" max="16384" width="8.88671875" style="1"/>
  </cols>
  <sheetData>
    <row r="1" spans="2:44" hidden="1" x14ac:dyDescent="0.25">
      <c r="AR1" s="3"/>
    </row>
    <row r="2" spans="2:44" s="9" customFormat="1" ht="3"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4"/>
      <c r="AG2" s="5"/>
      <c r="AH2" s="4"/>
      <c r="AI2" s="5"/>
      <c r="AJ2" s="4"/>
      <c r="AK2" s="5"/>
      <c r="AL2" s="4"/>
      <c r="AM2" s="5"/>
      <c r="AN2" s="4"/>
      <c r="AO2" s="5"/>
      <c r="AP2" s="4"/>
      <c r="AQ2" s="4"/>
      <c r="AR2" s="8"/>
    </row>
    <row r="3" spans="2:44" s="16" customFormat="1" ht="19.2" x14ac:dyDescent="0.35">
      <c r="B3" s="10" t="s">
        <v>0</v>
      </c>
      <c r="C3" s="10"/>
      <c r="D3" s="11"/>
      <c r="E3" s="11"/>
      <c r="F3" s="12"/>
      <c r="G3" s="11"/>
      <c r="H3" s="11"/>
      <c r="I3" s="11"/>
      <c r="J3" s="13"/>
      <c r="K3" s="11"/>
      <c r="L3" s="14"/>
      <c r="M3" s="11"/>
      <c r="N3" s="13"/>
      <c r="O3" s="11"/>
      <c r="P3" s="11"/>
      <c r="Q3" s="11"/>
      <c r="R3" s="13"/>
      <c r="S3" s="11"/>
      <c r="T3" s="14"/>
      <c r="U3" s="11"/>
      <c r="V3" s="13"/>
      <c r="W3" s="11"/>
      <c r="X3" s="13"/>
      <c r="Y3" s="11"/>
      <c r="Z3" s="13"/>
      <c r="AA3" s="11"/>
      <c r="AB3" s="11"/>
      <c r="AC3" s="11"/>
      <c r="AD3" s="11"/>
      <c r="AE3" s="11"/>
      <c r="AF3" s="13"/>
      <c r="AG3" s="11"/>
      <c r="AH3" s="13"/>
      <c r="AI3" s="11"/>
      <c r="AJ3" s="13"/>
      <c r="AK3" s="11"/>
      <c r="AL3" s="13"/>
      <c r="AM3" s="11"/>
      <c r="AN3" s="13"/>
      <c r="AO3" s="11"/>
      <c r="AP3" s="13"/>
      <c r="AQ3" s="13"/>
      <c r="AR3" s="15"/>
    </row>
    <row r="4" spans="2:44" s="16" customFormat="1" ht="3" customHeight="1" x14ac:dyDescent="0.25">
      <c r="B4" s="17"/>
      <c r="C4" s="17"/>
      <c r="D4" s="11"/>
      <c r="E4" s="11"/>
      <c r="F4" s="12"/>
      <c r="G4" s="11"/>
      <c r="H4" s="11"/>
      <c r="I4" s="11"/>
      <c r="J4" s="13"/>
      <c r="K4" s="11"/>
      <c r="L4" s="14"/>
      <c r="M4" s="11"/>
      <c r="N4" s="13"/>
      <c r="O4" s="11"/>
      <c r="P4" s="11"/>
      <c r="Q4" s="11"/>
      <c r="R4" s="13"/>
      <c r="S4" s="11"/>
      <c r="T4" s="14"/>
      <c r="U4" s="11"/>
      <c r="V4" s="13"/>
      <c r="W4" s="11"/>
      <c r="X4" s="13"/>
      <c r="Y4" s="11"/>
      <c r="Z4" s="13"/>
      <c r="AA4" s="11"/>
      <c r="AB4" s="11"/>
      <c r="AC4" s="11"/>
      <c r="AD4" s="11"/>
      <c r="AE4" s="11"/>
      <c r="AF4" s="13"/>
      <c r="AG4" s="11"/>
      <c r="AH4" s="13"/>
      <c r="AI4" s="11"/>
      <c r="AJ4" s="13"/>
      <c r="AK4" s="11"/>
      <c r="AL4" s="13"/>
      <c r="AM4" s="11"/>
      <c r="AN4" s="13"/>
      <c r="AO4" s="11"/>
      <c r="AP4" s="13"/>
      <c r="AQ4" s="13"/>
      <c r="AR4" s="15"/>
    </row>
    <row r="5" spans="2:44" s="16" customFormat="1" ht="16.8" x14ac:dyDescent="0.3">
      <c r="B5" s="18" t="s">
        <v>1</v>
      </c>
      <c r="C5" s="19"/>
      <c r="D5" s="11"/>
      <c r="E5" s="11"/>
      <c r="F5" s="12"/>
      <c r="G5" s="11"/>
      <c r="H5" s="20"/>
      <c r="I5" s="11"/>
      <c r="J5" s="13"/>
      <c r="K5" s="21"/>
      <c r="L5" s="22"/>
      <c r="M5" s="23"/>
      <c r="N5" s="22"/>
      <c r="O5" s="22"/>
      <c r="P5" s="20"/>
      <c r="Q5" s="11"/>
      <c r="R5" s="13"/>
      <c r="S5" s="21"/>
      <c r="T5" s="22"/>
      <c r="U5" s="13"/>
      <c r="V5" s="22"/>
      <c r="W5" s="13"/>
      <c r="X5" s="24" t="s">
        <v>97</v>
      </c>
      <c r="Y5" s="25"/>
      <c r="Z5" s="23"/>
      <c r="AA5" s="22"/>
      <c r="AB5" s="22"/>
      <c r="AC5" s="22"/>
      <c r="AD5" s="22"/>
      <c r="AE5" s="22"/>
      <c r="AF5" s="26"/>
      <c r="AG5" s="26"/>
      <c r="AH5" s="26"/>
      <c r="AI5" s="26"/>
      <c r="AJ5" s="26"/>
      <c r="AK5" s="26"/>
      <c r="AL5" s="26"/>
      <c r="AM5" s="26"/>
      <c r="AN5" s="26"/>
      <c r="AO5" s="26"/>
      <c r="AP5" s="26"/>
      <c r="AQ5" s="26"/>
      <c r="AR5" s="27"/>
    </row>
    <row r="6" spans="2:44" s="16" customFormat="1" ht="2.4" customHeight="1" x14ac:dyDescent="0.3">
      <c r="B6" s="19"/>
      <c r="C6" s="19"/>
      <c r="D6" s="11"/>
      <c r="E6" s="11"/>
      <c r="F6" s="12"/>
      <c r="G6" s="11"/>
      <c r="H6" s="20"/>
      <c r="I6" s="11"/>
      <c r="J6" s="13"/>
      <c r="K6" s="21"/>
      <c r="L6" s="22"/>
      <c r="M6" s="23"/>
      <c r="N6" s="22"/>
      <c r="O6" s="22"/>
      <c r="P6" s="20"/>
      <c r="Q6" s="11"/>
      <c r="R6" s="13"/>
      <c r="S6" s="21"/>
      <c r="T6" s="22"/>
      <c r="U6" s="13"/>
      <c r="V6" s="22"/>
      <c r="W6" s="24"/>
      <c r="X6" s="23"/>
      <c r="Y6" s="25"/>
      <c r="Z6" s="23"/>
      <c r="AA6" s="22"/>
      <c r="AB6" s="22"/>
      <c r="AC6" s="22"/>
      <c r="AD6" s="22"/>
      <c r="AE6" s="22"/>
      <c r="AF6" s="26"/>
      <c r="AG6" s="26"/>
      <c r="AH6" s="26"/>
      <c r="AI6" s="26"/>
      <c r="AJ6" s="26"/>
      <c r="AK6" s="26"/>
      <c r="AL6" s="26"/>
      <c r="AM6" s="26"/>
      <c r="AN6" s="26"/>
      <c r="AO6" s="26"/>
      <c r="AP6" s="26"/>
      <c r="AQ6" s="26"/>
      <c r="AR6" s="27"/>
    </row>
    <row r="7" spans="2:44" s="9" customFormat="1" ht="15.75" customHeight="1" x14ac:dyDescent="0.3">
      <c r="B7" s="28"/>
      <c r="C7" s="28"/>
      <c r="D7" s="5"/>
      <c r="E7" s="5"/>
      <c r="F7" s="6"/>
      <c r="G7" s="5"/>
      <c r="H7" s="29" t="s">
        <v>2</v>
      </c>
      <c r="I7" s="5"/>
      <c r="J7" s="4"/>
      <c r="K7" s="30"/>
      <c r="L7" s="31"/>
      <c r="M7" s="32"/>
      <c r="N7" s="31"/>
      <c r="O7" s="31"/>
      <c r="P7" s="33"/>
      <c r="Q7" s="5"/>
      <c r="R7" s="13"/>
      <c r="S7" s="13"/>
      <c r="T7" s="13"/>
      <c r="U7" s="13"/>
      <c r="V7" s="13"/>
      <c r="W7" s="13"/>
      <c r="X7" s="13"/>
      <c r="Y7" s="13"/>
      <c r="Z7" s="198" t="s">
        <v>3</v>
      </c>
      <c r="AA7" s="199"/>
      <c r="AB7" s="199"/>
      <c r="AC7" s="199"/>
      <c r="AD7" s="200"/>
      <c r="AE7" s="31"/>
      <c r="AF7" s="34"/>
      <c r="AG7" s="34"/>
      <c r="AH7" s="34"/>
      <c r="AI7" s="34"/>
      <c r="AJ7" s="34"/>
      <c r="AK7" s="34"/>
      <c r="AL7" s="34"/>
      <c r="AM7" s="34"/>
      <c r="AN7" s="34"/>
      <c r="AO7" s="34"/>
      <c r="AP7" s="34"/>
      <c r="AQ7" s="34"/>
      <c r="AR7" s="35"/>
    </row>
    <row r="8" spans="2:44" s="16" customFormat="1" ht="6" customHeight="1" thickBot="1" x14ac:dyDescent="0.35">
      <c r="B8" s="19"/>
      <c r="C8" s="19"/>
      <c r="D8" s="11"/>
      <c r="E8" s="11"/>
      <c r="F8" s="12"/>
      <c r="G8" s="11"/>
      <c r="H8" s="20"/>
      <c r="I8" s="11"/>
      <c r="J8" s="13"/>
      <c r="K8" s="21"/>
      <c r="L8" s="22"/>
      <c r="M8" s="23"/>
      <c r="N8" s="22"/>
      <c r="O8" s="22"/>
      <c r="P8" s="20"/>
      <c r="Q8" s="11"/>
      <c r="R8" s="13"/>
      <c r="S8" s="21"/>
      <c r="T8" s="22"/>
      <c r="U8" s="13"/>
      <c r="V8" s="22"/>
      <c r="W8" s="24"/>
      <c r="X8" s="23"/>
      <c r="Y8" s="25"/>
      <c r="Z8" s="23"/>
      <c r="AA8" s="22"/>
      <c r="AB8" s="22"/>
      <c r="AC8" s="22"/>
      <c r="AD8" s="22"/>
      <c r="AE8" s="22"/>
      <c r="AF8" s="26"/>
      <c r="AG8" s="26"/>
      <c r="AH8" s="26"/>
      <c r="AI8" s="26"/>
      <c r="AJ8" s="26"/>
      <c r="AK8" s="26"/>
      <c r="AL8" s="26"/>
      <c r="AM8" s="26"/>
      <c r="AN8" s="26"/>
      <c r="AO8" s="26"/>
      <c r="AP8" s="26"/>
      <c r="AQ8" s="26"/>
      <c r="AR8" s="27"/>
    </row>
    <row r="9" spans="2:44" s="16" customFormat="1" ht="12.75" customHeight="1" x14ac:dyDescent="0.3">
      <c r="B9" s="19"/>
      <c r="C9" s="19"/>
      <c r="D9" s="11"/>
      <c r="E9" s="11"/>
      <c r="F9" s="12"/>
      <c r="G9" s="11"/>
      <c r="H9" s="36"/>
      <c r="I9" s="37"/>
      <c r="J9" s="37"/>
      <c r="K9" s="37"/>
      <c r="L9" s="37"/>
      <c r="M9" s="37"/>
      <c r="N9" s="37"/>
      <c r="O9" s="38"/>
      <c r="P9" s="38"/>
      <c r="Q9" s="38"/>
      <c r="R9" s="39"/>
      <c r="S9" s="40"/>
      <c r="T9" s="40"/>
      <c r="U9" s="41"/>
      <c r="V9" s="42"/>
      <c r="W9" s="43"/>
      <c r="X9" s="44"/>
      <c r="Y9" s="45"/>
      <c r="Z9" s="44"/>
      <c r="AA9" s="42"/>
      <c r="AB9" s="42"/>
      <c r="AC9" s="42"/>
      <c r="AD9" s="42"/>
      <c r="AE9" s="42"/>
      <c r="AF9" s="46"/>
      <c r="AG9" s="26"/>
      <c r="AH9" s="26"/>
      <c r="AI9" s="26"/>
      <c r="AJ9" s="26"/>
      <c r="AK9" s="26"/>
      <c r="AL9" s="26"/>
      <c r="AM9" s="26"/>
      <c r="AN9" s="26"/>
      <c r="AO9" s="26"/>
      <c r="AP9" s="26"/>
      <c r="AQ9" s="26"/>
      <c r="AR9" s="27"/>
    </row>
    <row r="10" spans="2:44" s="16" customFormat="1" ht="12.75" customHeight="1" x14ac:dyDescent="0.3">
      <c r="B10" s="19"/>
      <c r="C10" s="19"/>
      <c r="D10" s="11"/>
      <c r="E10" s="11"/>
      <c r="F10" s="12"/>
      <c r="G10" s="11"/>
      <c r="H10" s="47"/>
      <c r="I10" s="48"/>
      <c r="J10" s="48"/>
      <c r="K10" s="48"/>
      <c r="L10" s="48"/>
      <c r="M10" s="48"/>
      <c r="N10" s="48"/>
      <c r="O10" s="49"/>
      <c r="P10" s="49"/>
      <c r="Q10" s="49"/>
      <c r="R10" s="50"/>
      <c r="S10" s="51"/>
      <c r="T10" s="52"/>
      <c r="U10" s="53"/>
      <c r="V10" s="54"/>
      <c r="W10" s="55"/>
      <c r="X10" s="56"/>
      <c r="Y10" s="57"/>
      <c r="Z10" s="56"/>
      <c r="AA10" s="54"/>
      <c r="AB10" s="54"/>
      <c r="AC10" s="54"/>
      <c r="AD10" s="54"/>
      <c r="AE10" s="54"/>
      <c r="AF10" s="58"/>
      <c r="AG10" s="26"/>
      <c r="AH10" s="26"/>
      <c r="AI10" s="26"/>
      <c r="AJ10" s="26"/>
      <c r="AK10" s="26"/>
      <c r="AL10" s="26"/>
      <c r="AM10" s="26"/>
      <c r="AN10" s="26"/>
      <c r="AO10" s="26"/>
      <c r="AP10" s="26"/>
      <c r="AQ10" s="26"/>
      <c r="AR10" s="27"/>
    </row>
    <row r="11" spans="2:44" s="16" customFormat="1" ht="12.75" customHeight="1" x14ac:dyDescent="0.3">
      <c r="B11" s="19"/>
      <c r="C11" s="19"/>
      <c r="D11" s="11"/>
      <c r="E11" s="11"/>
      <c r="F11" s="12"/>
      <c r="G11" s="11"/>
      <c r="H11" s="47"/>
      <c r="I11" s="48"/>
      <c r="J11" s="48"/>
      <c r="K11" s="48"/>
      <c r="L11" s="48"/>
      <c r="M11" s="48"/>
      <c r="N11" s="48"/>
      <c r="O11" s="49"/>
      <c r="P11" s="49"/>
      <c r="Q11" s="49"/>
      <c r="R11" s="50"/>
      <c r="S11" s="51"/>
      <c r="T11" s="52"/>
      <c r="U11" s="53"/>
      <c r="V11" s="54"/>
      <c r="W11" s="55"/>
      <c r="X11" s="56"/>
      <c r="Y11" s="57"/>
      <c r="Z11" s="56"/>
      <c r="AA11" s="54"/>
      <c r="AB11" s="54"/>
      <c r="AC11" s="54"/>
      <c r="AD11" s="54"/>
      <c r="AE11" s="54"/>
      <c r="AF11" s="58"/>
      <c r="AG11" s="26"/>
      <c r="AH11" s="26"/>
      <c r="AI11" s="26"/>
      <c r="AJ11" s="26"/>
      <c r="AK11" s="26"/>
      <c r="AL11" s="26"/>
      <c r="AM11" s="26"/>
      <c r="AN11" s="26"/>
      <c r="AO11" s="26"/>
      <c r="AP11" s="26"/>
      <c r="AQ11" s="26"/>
      <c r="AR11" s="27"/>
    </row>
    <row r="12" spans="2:44" s="16" customFormat="1" ht="12.75" customHeight="1" x14ac:dyDescent="0.3">
      <c r="B12" s="19"/>
      <c r="C12" s="19"/>
      <c r="D12" s="11"/>
      <c r="E12" s="11"/>
      <c r="F12" s="12"/>
      <c r="G12" s="11"/>
      <c r="H12" s="47"/>
      <c r="I12" s="49"/>
      <c r="J12" s="59"/>
      <c r="K12" s="49"/>
      <c r="L12" s="49"/>
      <c r="M12" s="48"/>
      <c r="N12" s="48"/>
      <c r="O12" s="49"/>
      <c r="P12" s="49"/>
      <c r="Q12" s="49"/>
      <c r="R12" s="50"/>
      <c r="S12" s="51"/>
      <c r="T12" s="52"/>
      <c r="U12" s="53"/>
      <c r="V12" s="54"/>
      <c r="W12" s="55"/>
      <c r="X12" s="56"/>
      <c r="Y12" s="57"/>
      <c r="Z12" s="56"/>
      <c r="AA12" s="54"/>
      <c r="AB12" s="54"/>
      <c r="AC12" s="54"/>
      <c r="AD12" s="54"/>
      <c r="AE12" s="54"/>
      <c r="AF12" s="58"/>
      <c r="AG12" s="26"/>
      <c r="AH12" s="26"/>
      <c r="AI12" s="26"/>
      <c r="AJ12" s="26"/>
      <c r="AK12" s="26"/>
      <c r="AL12" s="26"/>
      <c r="AM12" s="26"/>
      <c r="AN12" s="26"/>
      <c r="AO12" s="26"/>
      <c r="AP12" s="26"/>
      <c r="AQ12" s="26"/>
      <c r="AR12" s="27"/>
    </row>
    <row r="13" spans="2:44" s="16" customFormat="1" ht="12.75" customHeight="1" x14ac:dyDescent="0.3">
      <c r="B13" s="19"/>
      <c r="C13" s="19"/>
      <c r="D13" s="11"/>
      <c r="E13" s="11"/>
      <c r="F13" s="12"/>
      <c r="G13" s="11"/>
      <c r="H13" s="47"/>
      <c r="I13" s="48"/>
      <c r="J13" s="48"/>
      <c r="K13" s="48"/>
      <c r="L13" s="48"/>
      <c r="M13" s="48"/>
      <c r="N13" s="48"/>
      <c r="O13" s="49"/>
      <c r="P13" s="49"/>
      <c r="Q13" s="49"/>
      <c r="R13" s="50"/>
      <c r="S13" s="51"/>
      <c r="T13" s="52"/>
      <c r="U13" s="53"/>
      <c r="V13" s="54"/>
      <c r="W13" s="55"/>
      <c r="X13" s="56"/>
      <c r="Y13" s="57"/>
      <c r="Z13" s="56"/>
      <c r="AA13" s="54"/>
      <c r="AB13" s="54"/>
      <c r="AC13" s="54"/>
      <c r="AD13" s="54"/>
      <c r="AE13" s="54"/>
      <c r="AF13" s="58"/>
      <c r="AG13" s="26"/>
      <c r="AH13" s="26"/>
      <c r="AI13" s="26"/>
      <c r="AJ13" s="26"/>
      <c r="AK13" s="26"/>
      <c r="AL13" s="26"/>
      <c r="AM13" s="26"/>
      <c r="AN13" s="26"/>
      <c r="AO13" s="26"/>
      <c r="AP13" s="26"/>
      <c r="AQ13" s="26"/>
      <c r="AR13" s="27"/>
    </row>
    <row r="14" spans="2:44" s="16" customFormat="1" ht="12.75" customHeight="1" x14ac:dyDescent="0.3">
      <c r="B14" s="19"/>
      <c r="C14" s="19"/>
      <c r="D14" s="11"/>
      <c r="E14" s="11"/>
      <c r="F14" s="12"/>
      <c r="G14" s="11"/>
      <c r="H14" s="47"/>
      <c r="I14" s="48"/>
      <c r="J14" s="48"/>
      <c r="K14" s="48"/>
      <c r="L14" s="48"/>
      <c r="M14" s="48"/>
      <c r="N14" s="48"/>
      <c r="O14" s="49"/>
      <c r="P14" s="49"/>
      <c r="Q14" s="49"/>
      <c r="R14" s="50"/>
      <c r="S14" s="51"/>
      <c r="T14" s="52"/>
      <c r="U14" s="53"/>
      <c r="V14" s="54"/>
      <c r="W14" s="55"/>
      <c r="X14" s="56"/>
      <c r="Y14" s="57"/>
      <c r="Z14" s="56"/>
      <c r="AA14" s="54"/>
      <c r="AB14" s="54"/>
      <c r="AC14" s="54"/>
      <c r="AD14" s="54"/>
      <c r="AE14" s="54"/>
      <c r="AF14" s="58"/>
      <c r="AG14" s="26"/>
      <c r="AH14" s="26"/>
      <c r="AI14" s="26"/>
      <c r="AJ14" s="26"/>
      <c r="AK14" s="26"/>
      <c r="AL14" s="26"/>
      <c r="AM14" s="26"/>
      <c r="AN14" s="26"/>
      <c r="AO14" s="26"/>
      <c r="AP14" s="26"/>
      <c r="AQ14" s="26"/>
      <c r="AR14" s="27"/>
    </row>
    <row r="15" spans="2:44" s="16" customFormat="1" ht="12.75" customHeight="1" x14ac:dyDescent="0.3">
      <c r="B15" s="19"/>
      <c r="C15" s="19"/>
      <c r="D15" s="11"/>
      <c r="E15" s="11"/>
      <c r="F15" s="12"/>
      <c r="G15" s="11"/>
      <c r="H15" s="47"/>
      <c r="I15" s="48"/>
      <c r="J15" s="48"/>
      <c r="K15" s="48"/>
      <c r="L15" s="48"/>
      <c r="M15" s="48"/>
      <c r="N15" s="48"/>
      <c r="O15" s="49"/>
      <c r="P15" s="49"/>
      <c r="Q15" s="49"/>
      <c r="R15" s="50"/>
      <c r="S15" s="51"/>
      <c r="T15" s="52"/>
      <c r="U15" s="53"/>
      <c r="V15" s="54"/>
      <c r="W15" s="55"/>
      <c r="X15" s="56"/>
      <c r="Y15" s="57"/>
      <c r="Z15" s="56"/>
      <c r="AA15" s="54"/>
      <c r="AB15" s="54"/>
      <c r="AC15" s="54"/>
      <c r="AD15" s="54"/>
      <c r="AE15" s="54"/>
      <c r="AF15" s="58"/>
      <c r="AG15" s="26"/>
      <c r="AH15" s="26"/>
      <c r="AI15" s="26"/>
      <c r="AJ15" s="26"/>
      <c r="AK15" s="26"/>
      <c r="AL15" s="26"/>
      <c r="AM15" s="26"/>
      <c r="AN15" s="26"/>
      <c r="AO15" s="26"/>
      <c r="AP15" s="26"/>
      <c r="AQ15" s="26"/>
      <c r="AR15" s="27"/>
    </row>
    <row r="16" spans="2:44" s="16" customFormat="1" ht="12.75" customHeight="1" x14ac:dyDescent="0.3">
      <c r="B16" s="19"/>
      <c r="C16" s="19"/>
      <c r="D16" s="11"/>
      <c r="E16" s="11"/>
      <c r="F16" s="12"/>
      <c r="G16" s="11"/>
      <c r="H16" s="47"/>
      <c r="I16" s="48"/>
      <c r="J16" s="48"/>
      <c r="K16" s="48"/>
      <c r="L16" s="48"/>
      <c r="M16" s="48"/>
      <c r="N16" s="48"/>
      <c r="O16" s="49"/>
      <c r="P16" s="49"/>
      <c r="Q16" s="49"/>
      <c r="R16" s="50"/>
      <c r="S16" s="51"/>
      <c r="T16" s="52"/>
      <c r="U16" s="53"/>
      <c r="V16" s="54"/>
      <c r="W16" s="55"/>
      <c r="X16" s="56"/>
      <c r="Y16" s="57"/>
      <c r="Z16" s="56"/>
      <c r="AA16" s="54"/>
      <c r="AB16" s="54"/>
      <c r="AC16" s="54"/>
      <c r="AD16" s="54"/>
      <c r="AE16" s="54"/>
      <c r="AF16" s="58"/>
      <c r="AG16" s="26"/>
      <c r="AH16" s="26"/>
      <c r="AI16" s="26"/>
      <c r="AJ16" s="26"/>
      <c r="AK16" s="26"/>
      <c r="AL16" s="26"/>
      <c r="AM16" s="26"/>
      <c r="AN16" s="26"/>
      <c r="AO16" s="26"/>
      <c r="AP16" s="26"/>
      <c r="AQ16" s="26"/>
      <c r="AR16" s="27"/>
    </row>
    <row r="17" spans="1:44" s="16" customFormat="1" ht="12.75" customHeight="1" x14ac:dyDescent="0.3">
      <c r="B17" s="19"/>
      <c r="C17" s="19"/>
      <c r="D17" s="11"/>
      <c r="E17" s="11"/>
      <c r="F17" s="12"/>
      <c r="G17" s="11"/>
      <c r="H17" s="47"/>
      <c r="I17" s="48"/>
      <c r="J17" s="48"/>
      <c r="K17" s="48"/>
      <c r="L17" s="48"/>
      <c r="M17" s="48"/>
      <c r="N17" s="48"/>
      <c r="O17" s="49"/>
      <c r="P17" s="49"/>
      <c r="Q17" s="49"/>
      <c r="R17" s="50"/>
      <c r="S17" s="51"/>
      <c r="T17" s="52"/>
      <c r="U17" s="53"/>
      <c r="V17" s="54"/>
      <c r="W17" s="55"/>
      <c r="X17" s="56"/>
      <c r="Y17" s="57"/>
      <c r="Z17" s="56"/>
      <c r="AA17" s="54"/>
      <c r="AB17" s="54"/>
      <c r="AC17" s="54"/>
      <c r="AD17" s="54"/>
      <c r="AE17" s="54"/>
      <c r="AF17" s="58"/>
      <c r="AG17" s="26"/>
      <c r="AH17" s="26"/>
      <c r="AI17" s="26"/>
      <c r="AJ17" s="26"/>
      <c r="AK17" s="26"/>
      <c r="AL17" s="26"/>
      <c r="AM17" s="26"/>
      <c r="AN17" s="26"/>
      <c r="AO17" s="26"/>
      <c r="AP17" s="26"/>
      <c r="AQ17" s="26"/>
      <c r="AR17" s="27"/>
    </row>
    <row r="18" spans="1:44" s="16" customFormat="1" ht="12.75" customHeight="1" x14ac:dyDescent="0.3">
      <c r="B18" s="19"/>
      <c r="C18" s="19"/>
      <c r="D18" s="11"/>
      <c r="E18" s="11"/>
      <c r="F18" s="12"/>
      <c r="G18" s="11"/>
      <c r="H18" s="47"/>
      <c r="I18" s="48"/>
      <c r="J18" s="48"/>
      <c r="K18" s="48"/>
      <c r="L18" s="48"/>
      <c r="M18" s="48"/>
      <c r="N18" s="48"/>
      <c r="O18" s="49"/>
      <c r="P18" s="49"/>
      <c r="Q18" s="49"/>
      <c r="R18" s="50"/>
      <c r="S18" s="51"/>
      <c r="T18" s="52"/>
      <c r="U18" s="53"/>
      <c r="V18" s="54"/>
      <c r="W18" s="55"/>
      <c r="X18" s="56"/>
      <c r="Y18" s="57"/>
      <c r="Z18" s="56"/>
      <c r="AA18" s="54"/>
      <c r="AB18" s="54"/>
      <c r="AC18" s="54"/>
      <c r="AD18" s="54"/>
      <c r="AE18" s="54"/>
      <c r="AF18" s="58"/>
      <c r="AG18" s="26"/>
      <c r="AH18" s="26"/>
      <c r="AI18" s="26"/>
      <c r="AJ18" s="26"/>
      <c r="AK18" s="26"/>
      <c r="AL18" s="26"/>
      <c r="AM18" s="26"/>
      <c r="AN18" s="26"/>
      <c r="AO18" s="26"/>
      <c r="AP18" s="26"/>
      <c r="AQ18" s="26"/>
      <c r="AR18" s="27"/>
    </row>
    <row r="19" spans="1:44" s="16" customFormat="1" ht="12.75" customHeight="1" x14ac:dyDescent="0.3">
      <c r="B19" s="19"/>
      <c r="C19" s="19"/>
      <c r="D19" s="11"/>
      <c r="E19" s="11"/>
      <c r="F19" s="12"/>
      <c r="G19" s="11"/>
      <c r="H19" s="47"/>
      <c r="I19" s="48"/>
      <c r="J19" s="48"/>
      <c r="K19" s="48"/>
      <c r="L19" s="48"/>
      <c r="M19" s="48"/>
      <c r="N19" s="48"/>
      <c r="O19" s="49"/>
      <c r="P19" s="49"/>
      <c r="Q19" s="49"/>
      <c r="R19" s="50"/>
      <c r="S19" s="51"/>
      <c r="T19" s="52"/>
      <c r="U19" s="53"/>
      <c r="V19" s="54"/>
      <c r="W19" s="55"/>
      <c r="X19" s="56"/>
      <c r="Y19" s="57"/>
      <c r="Z19" s="56"/>
      <c r="AA19" s="54"/>
      <c r="AB19" s="54"/>
      <c r="AC19" s="54"/>
      <c r="AD19" s="54"/>
      <c r="AE19" s="54"/>
      <c r="AF19" s="58"/>
      <c r="AG19" s="26"/>
      <c r="AH19" s="26"/>
      <c r="AI19" s="26"/>
      <c r="AJ19" s="26"/>
      <c r="AK19" s="26"/>
      <c r="AL19" s="26"/>
      <c r="AM19" s="26"/>
      <c r="AN19" s="26"/>
      <c r="AO19" s="26"/>
      <c r="AP19" s="26"/>
      <c r="AQ19" s="26"/>
      <c r="AR19" s="27"/>
    </row>
    <row r="20" spans="1:44" s="16" customFormat="1" ht="12.75" customHeight="1" x14ac:dyDescent="0.3">
      <c r="B20" s="19"/>
      <c r="C20" s="19"/>
      <c r="D20" s="11"/>
      <c r="E20" s="11"/>
      <c r="F20" s="12"/>
      <c r="G20" s="11"/>
      <c r="H20" s="47"/>
      <c r="I20" s="48"/>
      <c r="J20" s="48"/>
      <c r="K20" s="48"/>
      <c r="L20" s="48"/>
      <c r="M20" s="48"/>
      <c r="N20" s="48"/>
      <c r="O20" s="49"/>
      <c r="P20" s="49"/>
      <c r="Q20" s="49"/>
      <c r="R20" s="50"/>
      <c r="S20" s="51"/>
      <c r="T20" s="52"/>
      <c r="U20" s="53"/>
      <c r="V20" s="54"/>
      <c r="W20" s="55"/>
      <c r="X20" s="56"/>
      <c r="Y20" s="57"/>
      <c r="Z20" s="56"/>
      <c r="AA20" s="54"/>
      <c r="AB20" s="54"/>
      <c r="AC20" s="54"/>
      <c r="AD20" s="54"/>
      <c r="AE20" s="54"/>
      <c r="AF20" s="58"/>
      <c r="AG20" s="26"/>
      <c r="AH20" s="26"/>
      <c r="AI20" s="26"/>
      <c r="AJ20" s="26"/>
      <c r="AK20" s="26"/>
      <c r="AL20" s="26"/>
      <c r="AM20" s="26"/>
      <c r="AN20" s="26"/>
      <c r="AO20" s="26"/>
      <c r="AP20" s="26"/>
      <c r="AQ20" s="26"/>
      <c r="AR20" s="27"/>
    </row>
    <row r="21" spans="1:44" s="16" customFormat="1" ht="12.75" customHeight="1" x14ac:dyDescent="0.3">
      <c r="B21" s="19"/>
      <c r="C21" s="19"/>
      <c r="D21" s="11"/>
      <c r="E21" s="11"/>
      <c r="F21" s="12"/>
      <c r="G21" s="11"/>
      <c r="H21" s="47"/>
      <c r="I21" s="48"/>
      <c r="J21" s="48"/>
      <c r="K21" s="48"/>
      <c r="L21" s="48"/>
      <c r="M21" s="48"/>
      <c r="N21" s="48"/>
      <c r="O21" s="49"/>
      <c r="P21" s="49"/>
      <c r="Q21" s="49"/>
      <c r="R21" s="50"/>
      <c r="S21" s="51"/>
      <c r="T21" s="52"/>
      <c r="U21" s="53"/>
      <c r="V21" s="54"/>
      <c r="W21" s="55"/>
      <c r="X21" s="56"/>
      <c r="Y21" s="57"/>
      <c r="Z21" s="56"/>
      <c r="AA21" s="54"/>
      <c r="AB21" s="54"/>
      <c r="AC21" s="54"/>
      <c r="AD21" s="54"/>
      <c r="AE21" s="54"/>
      <c r="AF21" s="58"/>
      <c r="AG21" s="26"/>
      <c r="AH21" s="26"/>
      <c r="AI21" s="26"/>
      <c r="AJ21" s="26"/>
      <c r="AK21" s="26"/>
      <c r="AL21" s="26"/>
      <c r="AM21" s="26"/>
      <c r="AN21" s="26"/>
      <c r="AO21" s="26"/>
      <c r="AP21" s="26"/>
      <c r="AQ21" s="26"/>
      <c r="AR21" s="27"/>
    </row>
    <row r="22" spans="1:44" s="16" customFormat="1" ht="12.75" customHeight="1" x14ac:dyDescent="0.3">
      <c r="B22" s="19"/>
      <c r="C22" s="19"/>
      <c r="D22" s="11"/>
      <c r="E22" s="11"/>
      <c r="F22" s="12"/>
      <c r="G22" s="11"/>
      <c r="H22" s="47"/>
      <c r="I22" s="48"/>
      <c r="J22" s="48"/>
      <c r="K22" s="48"/>
      <c r="L22" s="48"/>
      <c r="M22" s="48"/>
      <c r="N22" s="48"/>
      <c r="O22" s="49"/>
      <c r="P22" s="49"/>
      <c r="Q22" s="49"/>
      <c r="R22" s="50"/>
      <c r="S22" s="51"/>
      <c r="T22" s="52"/>
      <c r="U22" s="53"/>
      <c r="V22" s="54"/>
      <c r="W22" s="55"/>
      <c r="X22" s="56"/>
      <c r="Y22" s="57"/>
      <c r="Z22" s="56"/>
      <c r="AA22" s="54"/>
      <c r="AB22" s="54"/>
      <c r="AC22" s="54"/>
      <c r="AD22" s="54"/>
      <c r="AE22" s="54"/>
      <c r="AF22" s="58"/>
      <c r="AG22" s="26"/>
      <c r="AH22" s="26"/>
      <c r="AI22" s="26"/>
      <c r="AJ22" s="26"/>
      <c r="AK22" s="26"/>
      <c r="AL22" s="26"/>
      <c r="AM22" s="26"/>
      <c r="AN22" s="26"/>
      <c r="AO22" s="26"/>
      <c r="AP22" s="26"/>
      <c r="AQ22" s="26"/>
      <c r="AR22" s="27"/>
    </row>
    <row r="23" spans="1:44" s="16" customFormat="1" ht="12.75" customHeight="1" x14ac:dyDescent="0.3">
      <c r="B23" s="19"/>
      <c r="C23" s="19"/>
      <c r="D23" s="11"/>
      <c r="E23" s="11"/>
      <c r="F23" s="12"/>
      <c r="G23" s="11"/>
      <c r="H23" s="47"/>
      <c r="I23" s="48"/>
      <c r="J23" s="48"/>
      <c r="K23" s="48"/>
      <c r="L23" s="48"/>
      <c r="M23" s="48"/>
      <c r="N23" s="48"/>
      <c r="O23" s="49"/>
      <c r="P23" s="49"/>
      <c r="Q23" s="49"/>
      <c r="R23" s="50"/>
      <c r="S23" s="51"/>
      <c r="T23" s="52"/>
      <c r="U23" s="53"/>
      <c r="V23" s="54"/>
      <c r="W23" s="55"/>
      <c r="X23" s="56"/>
      <c r="Y23" s="57"/>
      <c r="Z23" s="56"/>
      <c r="AA23" s="54"/>
      <c r="AB23" s="54"/>
      <c r="AC23" s="54"/>
      <c r="AD23" s="54"/>
      <c r="AE23" s="54"/>
      <c r="AF23" s="58"/>
      <c r="AG23" s="26"/>
      <c r="AH23" s="26"/>
      <c r="AI23" s="26"/>
      <c r="AJ23" s="26"/>
      <c r="AK23" s="26"/>
      <c r="AL23" s="26"/>
      <c r="AM23" s="26"/>
      <c r="AN23" s="26"/>
      <c r="AO23" s="26"/>
      <c r="AP23" s="26"/>
      <c r="AQ23" s="26"/>
      <c r="AR23" s="27"/>
    </row>
    <row r="24" spans="1:44" s="16" customFormat="1" ht="12.75" customHeight="1" x14ac:dyDescent="0.3">
      <c r="B24" s="19"/>
      <c r="C24" s="19"/>
      <c r="D24" s="11"/>
      <c r="E24" s="11"/>
      <c r="F24" s="12"/>
      <c r="G24" s="11"/>
      <c r="H24" s="60"/>
      <c r="I24" s="48"/>
      <c r="J24" s="48"/>
      <c r="K24" s="48"/>
      <c r="L24" s="48"/>
      <c r="M24" s="48"/>
      <c r="N24" s="48"/>
      <c r="O24" s="49"/>
      <c r="P24" s="49"/>
      <c r="Q24" s="49"/>
      <c r="R24" s="50"/>
      <c r="S24" s="51"/>
      <c r="T24" s="52"/>
      <c r="U24" s="53"/>
      <c r="V24" s="54"/>
      <c r="W24" s="55"/>
      <c r="X24" s="56"/>
      <c r="Y24" s="57"/>
      <c r="Z24" s="56"/>
      <c r="AA24" s="54"/>
      <c r="AB24" s="54"/>
      <c r="AC24" s="54"/>
      <c r="AD24" s="54"/>
      <c r="AE24" s="54"/>
      <c r="AF24" s="58"/>
      <c r="AG24" s="26"/>
      <c r="AH24" s="26"/>
      <c r="AI24" s="26"/>
      <c r="AJ24" s="26"/>
      <c r="AK24" s="26"/>
      <c r="AL24" s="26"/>
      <c r="AM24" s="26"/>
      <c r="AN24" s="26"/>
      <c r="AO24" s="26"/>
      <c r="AP24" s="26"/>
      <c r="AQ24" s="26"/>
      <c r="AR24" s="27"/>
    </row>
    <row r="25" spans="1:44" s="16" customFormat="1" ht="12.75" customHeight="1" thickBot="1" x14ac:dyDescent="0.35">
      <c r="B25" s="19"/>
      <c r="C25" s="19"/>
      <c r="D25" s="11"/>
      <c r="E25" s="11"/>
      <c r="F25" s="12"/>
      <c r="G25" s="11"/>
      <c r="H25" s="61"/>
      <c r="I25" s="62"/>
      <c r="J25" s="62"/>
      <c r="K25" s="62"/>
      <c r="L25" s="62"/>
      <c r="M25" s="62"/>
      <c r="N25" s="62"/>
      <c r="O25" s="63"/>
      <c r="P25" s="63"/>
      <c r="Q25" s="63"/>
      <c r="R25" s="64"/>
      <c r="S25" s="62"/>
      <c r="T25" s="65"/>
      <c r="U25" s="66"/>
      <c r="V25" s="67"/>
      <c r="W25" s="68"/>
      <c r="X25" s="69"/>
      <c r="Y25" s="70"/>
      <c r="Z25" s="69"/>
      <c r="AA25" s="67"/>
      <c r="AB25" s="67"/>
      <c r="AC25" s="67"/>
      <c r="AD25" s="67"/>
      <c r="AE25" s="67"/>
      <c r="AF25" s="71"/>
      <c r="AG25" s="26"/>
      <c r="AH25" s="26"/>
      <c r="AI25" s="26"/>
      <c r="AJ25" s="26"/>
      <c r="AK25" s="26"/>
      <c r="AL25" s="26"/>
      <c r="AM25" s="26"/>
      <c r="AN25" s="26"/>
      <c r="AO25" s="26"/>
      <c r="AP25" s="26"/>
      <c r="AQ25" s="26"/>
      <c r="AR25" s="27"/>
    </row>
    <row r="26" spans="1:44" s="16" customFormat="1" ht="0.75" customHeight="1" x14ac:dyDescent="0.3">
      <c r="B26" s="19"/>
      <c r="C26" s="19"/>
      <c r="D26" s="11"/>
      <c r="E26" s="11"/>
      <c r="F26" s="12"/>
      <c r="G26" s="11"/>
      <c r="H26" s="72"/>
      <c r="I26" s="72"/>
      <c r="J26" s="72"/>
      <c r="K26" s="72"/>
      <c r="L26" s="72"/>
      <c r="M26" s="72"/>
      <c r="N26" s="72"/>
      <c r="O26" s="73"/>
      <c r="P26" s="73"/>
      <c r="Q26" s="73"/>
      <c r="R26" s="73"/>
      <c r="S26" s="74"/>
      <c r="T26" s="75"/>
      <c r="U26" s="73"/>
      <c r="V26" s="76"/>
      <c r="W26" s="77"/>
      <c r="X26" s="78"/>
      <c r="Y26" s="79"/>
      <c r="Z26" s="80"/>
      <c r="AA26" s="22"/>
      <c r="AB26" s="22"/>
      <c r="AC26" s="22"/>
      <c r="AD26" s="22"/>
      <c r="AE26" s="22"/>
      <c r="AF26" s="26"/>
      <c r="AG26" s="26"/>
      <c r="AH26" s="26"/>
      <c r="AI26" s="26"/>
      <c r="AJ26" s="26"/>
      <c r="AK26" s="26"/>
      <c r="AL26" s="26"/>
      <c r="AM26" s="26"/>
      <c r="AN26" s="26"/>
      <c r="AO26" s="26"/>
      <c r="AP26" s="26"/>
      <c r="AQ26" s="26"/>
      <c r="AR26" s="27"/>
    </row>
    <row r="27" spans="1:44" s="16" customFormat="1" ht="12.6" customHeight="1" x14ac:dyDescent="0.3">
      <c r="B27" s="19"/>
      <c r="C27" s="19"/>
      <c r="D27" s="11"/>
      <c r="E27" s="11"/>
      <c r="F27" s="12"/>
      <c r="G27" s="11"/>
      <c r="H27" s="20"/>
      <c r="I27" s="11"/>
      <c r="J27" s="13"/>
      <c r="K27" s="21"/>
      <c r="L27" s="22"/>
      <c r="M27" s="23"/>
      <c r="N27" s="22"/>
      <c r="O27" s="22"/>
      <c r="P27" s="20"/>
      <c r="Q27" s="11"/>
      <c r="R27" s="13"/>
      <c r="S27" s="21"/>
      <c r="T27" s="22"/>
      <c r="U27" s="13"/>
      <c r="V27" s="22"/>
      <c r="W27" s="24"/>
      <c r="X27" s="23"/>
      <c r="Y27" s="25"/>
      <c r="Z27" s="23"/>
      <c r="AA27" s="22"/>
      <c r="AB27" s="22"/>
      <c r="AC27" s="22"/>
      <c r="AD27" s="22"/>
      <c r="AE27" s="22"/>
      <c r="AF27" s="26"/>
      <c r="AG27" s="26"/>
      <c r="AH27" s="26"/>
      <c r="AI27" s="26"/>
      <c r="AJ27" s="26"/>
      <c r="AK27" s="26"/>
      <c r="AL27" s="26"/>
      <c r="AM27" s="26"/>
      <c r="AN27" s="26"/>
      <c r="AO27" s="26"/>
      <c r="AP27" s="26"/>
      <c r="AQ27" s="26"/>
      <c r="AR27" s="27"/>
    </row>
    <row r="28" spans="1:44" s="81" customFormat="1" ht="8.4" customHeight="1" x14ac:dyDescent="0.25">
      <c r="D28" s="82"/>
      <c r="E28" s="83"/>
      <c r="F28" s="83"/>
      <c r="G28" s="83"/>
      <c r="H28" s="83"/>
      <c r="I28" s="83"/>
      <c r="J28" s="83"/>
      <c r="K28" s="83"/>
      <c r="L28" s="83"/>
      <c r="M28" s="83"/>
      <c r="N28" s="83"/>
      <c r="O28" s="83"/>
      <c r="P28" s="83"/>
      <c r="Q28" s="83"/>
      <c r="R28" s="84"/>
      <c r="S28" s="85"/>
      <c r="T28" s="86"/>
      <c r="U28" s="84"/>
      <c r="V28" s="86"/>
      <c r="W28" s="87"/>
      <c r="X28" s="84"/>
      <c r="Y28" s="88"/>
      <c r="Z28" s="84"/>
      <c r="AA28" s="86"/>
      <c r="AB28" s="86"/>
      <c r="AC28" s="86"/>
      <c r="AD28" s="86"/>
      <c r="AE28" s="86"/>
      <c r="AF28" s="89"/>
      <c r="AG28" s="89"/>
      <c r="AH28" s="89"/>
      <c r="AI28" s="89"/>
      <c r="AJ28" s="89"/>
      <c r="AK28" s="89"/>
      <c r="AL28" s="89"/>
      <c r="AM28" s="89"/>
      <c r="AN28" s="89"/>
      <c r="AO28" s="89"/>
      <c r="AP28" s="89"/>
      <c r="AQ28" s="89"/>
      <c r="AR28" s="90"/>
    </row>
    <row r="29" spans="1:44" s="81" customFormat="1" ht="11.4" customHeight="1" x14ac:dyDescent="0.25">
      <c r="A29" s="91"/>
      <c r="B29" s="91"/>
      <c r="C29" s="91"/>
      <c r="D29" s="92" t="str">
        <f>VLOOKUP(Z7,B32:AN101,3,TRUE)</f>
        <v>...</v>
      </c>
      <c r="E29" s="92"/>
      <c r="F29" s="92" t="str">
        <f>VLOOKUP(Z7,B32:AN101,5,TRUE)</f>
        <v>...</v>
      </c>
      <c r="G29" s="93"/>
      <c r="H29" s="94" t="str">
        <f>VLOOKUP(Z7,B32:AN101,7,TRUE)</f>
        <v>...</v>
      </c>
      <c r="I29" s="82"/>
      <c r="J29" s="84" t="str">
        <f>VLOOKUP(Z7,B32:AN101,9,TRUE)</f>
        <v>...</v>
      </c>
      <c r="K29" s="82"/>
      <c r="L29" s="84" t="str">
        <f>VLOOKUP(Z7,B32:AN101,11,TRUE)</f>
        <v>...</v>
      </c>
      <c r="M29" s="82"/>
      <c r="N29" s="84" t="str">
        <f>VLOOKUP(Z7,B32:AN101,13,TRUE)</f>
        <v>...</v>
      </c>
      <c r="O29" s="82"/>
      <c r="P29" s="94">
        <f>VLOOKUP(Z7,B32:AN101,15,TRUE)</f>
        <v>11050</v>
      </c>
      <c r="Q29" s="82"/>
      <c r="R29" s="82">
        <f>VLOOKUP(Z7,B32:AN101,17,TRUE)</f>
        <v>10245</v>
      </c>
      <c r="S29" s="82"/>
      <c r="T29" s="84">
        <f>VLOOKUP(Z7,B32:AN101,19,TRUE)</f>
        <v>10245</v>
      </c>
      <c r="U29" s="82"/>
      <c r="V29" s="84">
        <f>VLOOKUP(Z7,B32:AN101,21,TRUE)</f>
        <v>11276</v>
      </c>
      <c r="W29" s="82"/>
      <c r="X29" s="84">
        <f>VLOOKUP(Z7,B32:AN101,23,TRUE)</f>
        <v>11276</v>
      </c>
      <c r="Y29" s="82"/>
      <c r="Z29" s="84">
        <f>VLOOKUP(Z7,B32:AN101,25,TRUE)</f>
        <v>11276</v>
      </c>
      <c r="AA29" s="82"/>
      <c r="AB29" s="82">
        <f>VLOOKUP(Z7,B32:AN101,27,TRUE)</f>
        <v>12707</v>
      </c>
      <c r="AC29" s="82"/>
      <c r="AD29" s="82">
        <f>VLOOKUP(Z7,B32:AN101,29,TRUE)</f>
        <v>12707</v>
      </c>
      <c r="AE29" s="82"/>
      <c r="AF29" s="84">
        <f>VLOOKUP(Z7,B32:AN101,31,TRUE)</f>
        <v>12707</v>
      </c>
      <c r="AG29" s="82"/>
      <c r="AH29" s="84">
        <f>VLOOKUP(Z7,B32:AN101,33,TRUE)</f>
        <v>12707</v>
      </c>
      <c r="AI29" s="95"/>
      <c r="AJ29" s="84">
        <f>VLOOKUP(Z7,B32:AN101,35,TRUE)</f>
        <v>12707</v>
      </c>
      <c r="AK29" s="95"/>
      <c r="AL29" s="84">
        <f>VLOOKUP(Z7,B32:AN101,37,TRUE)</f>
        <v>12707</v>
      </c>
      <c r="AM29" s="95"/>
      <c r="AN29" s="84">
        <f>VLOOKUP(Z7,B32:AN101,39,TRUE)</f>
        <v>12707</v>
      </c>
      <c r="AO29" s="95"/>
      <c r="AP29" s="84" t="str">
        <f>VLOOKUP(Z7,B32:AP101,41,TRUE)</f>
        <v>...</v>
      </c>
      <c r="AQ29" s="84" t="e">
        <f>VLOOKUP(AD7,F32:AQ101,39,TRUE)</f>
        <v>#N/A</v>
      </c>
      <c r="AR29" s="95"/>
    </row>
    <row r="30" spans="1:44" ht="17.399999999999999" customHeight="1" x14ac:dyDescent="0.25">
      <c r="A30" s="96"/>
      <c r="B30" s="97" t="s">
        <v>4</v>
      </c>
      <c r="C30" s="98" t="s">
        <v>5</v>
      </c>
      <c r="D30" s="99">
        <v>1990</v>
      </c>
      <c r="E30" s="100"/>
      <c r="F30" s="99">
        <v>1995</v>
      </c>
      <c r="G30" s="100"/>
      <c r="H30" s="99">
        <v>1996</v>
      </c>
      <c r="I30" s="100"/>
      <c r="J30" s="99">
        <v>1997</v>
      </c>
      <c r="K30" s="101"/>
      <c r="L30" s="99">
        <v>1998</v>
      </c>
      <c r="M30" s="101"/>
      <c r="N30" s="99">
        <v>1999</v>
      </c>
      <c r="O30" s="101"/>
      <c r="P30" s="99">
        <v>2000</v>
      </c>
      <c r="Q30" s="100"/>
      <c r="R30" s="99">
        <v>2001</v>
      </c>
      <c r="S30" s="101"/>
      <c r="T30" s="99">
        <v>2002</v>
      </c>
      <c r="U30" s="101"/>
      <c r="V30" s="99">
        <v>2003</v>
      </c>
      <c r="W30" s="101"/>
      <c r="X30" s="99">
        <v>2004</v>
      </c>
      <c r="Y30" s="102"/>
      <c r="Z30" s="99">
        <v>2005</v>
      </c>
      <c r="AA30" s="102"/>
      <c r="AB30" s="99">
        <v>2006</v>
      </c>
      <c r="AC30" s="102"/>
      <c r="AD30" s="99">
        <v>2007</v>
      </c>
      <c r="AE30" s="102"/>
      <c r="AF30" s="99">
        <v>2008</v>
      </c>
      <c r="AG30" s="102"/>
      <c r="AH30" s="99">
        <v>2009</v>
      </c>
      <c r="AI30" s="102"/>
      <c r="AJ30" s="99">
        <v>2010</v>
      </c>
      <c r="AK30" s="102"/>
      <c r="AL30" s="99">
        <v>2011</v>
      </c>
      <c r="AM30" s="102"/>
      <c r="AN30" s="99">
        <v>2012</v>
      </c>
      <c r="AO30" s="102"/>
      <c r="AP30" s="99">
        <v>2013</v>
      </c>
      <c r="AQ30" s="99"/>
    </row>
    <row r="31" spans="1:44" ht="15" customHeight="1" x14ac:dyDescent="0.25">
      <c r="B31" s="103"/>
      <c r="C31" s="103"/>
      <c r="D31" s="201" t="s">
        <v>6</v>
      </c>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104"/>
    </row>
    <row r="32" spans="1:44" ht="12.6" customHeight="1" x14ac:dyDescent="0.25">
      <c r="B32" s="105" t="s">
        <v>3</v>
      </c>
      <c r="C32" s="106" t="s">
        <v>7</v>
      </c>
      <c r="D32" s="107" t="s">
        <v>8</v>
      </c>
      <c r="E32" s="108"/>
      <c r="F32" s="107" t="s">
        <v>8</v>
      </c>
      <c r="G32" s="108"/>
      <c r="H32" s="107" t="s">
        <v>8</v>
      </c>
      <c r="I32" s="108"/>
      <c r="J32" s="107" t="s">
        <v>8</v>
      </c>
      <c r="K32" s="108"/>
      <c r="L32" s="107" t="s">
        <v>8</v>
      </c>
      <c r="M32" s="108"/>
      <c r="N32" s="107" t="s">
        <v>8</v>
      </c>
      <c r="O32" s="108"/>
      <c r="P32" s="107">
        <v>11050</v>
      </c>
      <c r="Q32" s="108"/>
      <c r="R32" s="107">
        <v>10245</v>
      </c>
      <c r="S32" s="108"/>
      <c r="T32" s="107">
        <v>10245</v>
      </c>
      <c r="U32" s="108"/>
      <c r="V32" s="107">
        <v>11276</v>
      </c>
      <c r="W32" s="108"/>
      <c r="X32" s="107">
        <v>11276</v>
      </c>
      <c r="Y32" s="108"/>
      <c r="Z32" s="107">
        <v>11276</v>
      </c>
      <c r="AA32" s="108"/>
      <c r="AB32" s="107">
        <v>12707</v>
      </c>
      <c r="AC32" s="108"/>
      <c r="AD32" s="107">
        <v>12707</v>
      </c>
      <c r="AE32" s="108"/>
      <c r="AF32" s="107">
        <v>12707</v>
      </c>
      <c r="AG32" s="108"/>
      <c r="AH32" s="107">
        <v>12707</v>
      </c>
      <c r="AI32" s="108"/>
      <c r="AJ32" s="107">
        <v>12707</v>
      </c>
      <c r="AK32" s="108"/>
      <c r="AL32" s="107">
        <v>12707</v>
      </c>
      <c r="AM32" s="108"/>
      <c r="AN32" s="107">
        <v>12707</v>
      </c>
      <c r="AO32" s="108"/>
      <c r="AP32" s="107" t="s">
        <v>8</v>
      </c>
      <c r="AQ32" s="109"/>
      <c r="AR32" s="110"/>
    </row>
    <row r="33" spans="1:44" s="111" customFormat="1" ht="12.6" customHeight="1" x14ac:dyDescent="0.25">
      <c r="B33" s="112" t="s">
        <v>9</v>
      </c>
      <c r="C33" s="113" t="s">
        <v>7</v>
      </c>
      <c r="D33" s="114">
        <v>312.55557250976563</v>
      </c>
      <c r="E33" s="115"/>
      <c r="F33" s="114">
        <v>266.67233276367187</v>
      </c>
      <c r="G33" s="115"/>
      <c r="H33" s="114">
        <v>487.90060424804687</v>
      </c>
      <c r="I33" s="115"/>
      <c r="J33" s="114">
        <v>277.03302001953125</v>
      </c>
      <c r="K33" s="115"/>
      <c r="L33" s="114">
        <v>199.80906677246094</v>
      </c>
      <c r="M33" s="115"/>
      <c r="N33" s="114">
        <v>324.98355102539062</v>
      </c>
      <c r="O33" s="115"/>
      <c r="P33" s="114">
        <v>328.47244262695312</v>
      </c>
      <c r="Q33" s="115"/>
      <c r="R33" s="114">
        <v>266.17233276367188</v>
      </c>
      <c r="S33" s="115"/>
      <c r="T33" s="114">
        <v>360.84994506835937</v>
      </c>
      <c r="U33" s="115"/>
      <c r="V33" s="114">
        <v>308.1953125</v>
      </c>
      <c r="W33" s="115"/>
      <c r="X33" s="114">
        <v>202.04254150390625</v>
      </c>
      <c r="Y33" s="115"/>
      <c r="Z33" s="114">
        <v>206.36665344238281</v>
      </c>
      <c r="AA33" s="115"/>
      <c r="AB33" s="114">
        <v>172.62905883789063</v>
      </c>
      <c r="AC33" s="115"/>
      <c r="AD33" s="114">
        <v>139.20036315917969</v>
      </c>
      <c r="AE33" s="115"/>
      <c r="AF33" s="114">
        <v>325.5460205078125</v>
      </c>
      <c r="AG33" s="115"/>
      <c r="AH33" s="114">
        <v>293.78103637695312</v>
      </c>
      <c r="AI33" s="115"/>
      <c r="AJ33" s="114">
        <v>286.35357666015625</v>
      </c>
      <c r="AK33" s="115"/>
      <c r="AL33" s="114">
        <v>178.83062744140625</v>
      </c>
      <c r="AM33" s="115"/>
      <c r="AN33" s="114">
        <v>218.61540222167969</v>
      </c>
      <c r="AO33" s="115"/>
      <c r="AP33" s="114" t="s">
        <v>8</v>
      </c>
      <c r="AQ33" s="116"/>
      <c r="AR33" s="117"/>
    </row>
    <row r="34" spans="1:44" ht="12.6" customHeight="1" x14ac:dyDescent="0.25">
      <c r="B34" s="112" t="s">
        <v>10</v>
      </c>
      <c r="C34" s="113" t="s">
        <v>7</v>
      </c>
      <c r="D34" s="114">
        <v>26710.30078125</v>
      </c>
      <c r="E34" s="115"/>
      <c r="F34" s="114">
        <v>29729.900390625</v>
      </c>
      <c r="G34" s="115"/>
      <c r="H34" s="114" t="s">
        <v>8</v>
      </c>
      <c r="I34" s="115"/>
      <c r="J34" s="114" t="s">
        <v>8</v>
      </c>
      <c r="K34" s="115"/>
      <c r="L34" s="114" t="s">
        <v>8</v>
      </c>
      <c r="M34" s="115"/>
      <c r="N34" s="114">
        <v>28281.5</v>
      </c>
      <c r="O34" s="115"/>
      <c r="P34" s="114">
        <v>28019.69921875</v>
      </c>
      <c r="Q34" s="115"/>
      <c r="R34" s="114">
        <v>27622.099609375</v>
      </c>
      <c r="S34" s="115"/>
      <c r="T34" s="114">
        <v>35241.1015625</v>
      </c>
      <c r="U34" s="115"/>
      <c r="V34" s="114">
        <v>38209.69921875</v>
      </c>
      <c r="W34" s="115"/>
      <c r="X34" s="114">
        <v>35803.80078125</v>
      </c>
      <c r="Y34" s="115"/>
      <c r="Z34" s="114">
        <v>29390.599609375</v>
      </c>
      <c r="AA34" s="115"/>
      <c r="AB34" s="114">
        <v>35864.6015625</v>
      </c>
      <c r="AC34" s="115"/>
      <c r="AD34" s="114">
        <v>33430.30078125</v>
      </c>
      <c r="AE34" s="115"/>
      <c r="AF34" s="114">
        <v>26951</v>
      </c>
      <c r="AG34" s="115"/>
      <c r="AH34" s="114">
        <v>29207</v>
      </c>
      <c r="AI34" s="115"/>
      <c r="AJ34" s="114">
        <v>33773</v>
      </c>
      <c r="AK34" s="115"/>
      <c r="AL34" s="114">
        <v>32562</v>
      </c>
      <c r="AM34" s="115"/>
      <c r="AN34" s="114">
        <v>26472</v>
      </c>
      <c r="AO34" s="115"/>
      <c r="AP34" s="114" t="s">
        <v>8</v>
      </c>
      <c r="AQ34" s="116"/>
      <c r="AR34" s="110"/>
    </row>
    <row r="35" spans="1:44" ht="12.6" customHeight="1" x14ac:dyDescent="0.25">
      <c r="B35" s="112" t="s">
        <v>11</v>
      </c>
      <c r="C35" s="113" t="s">
        <v>7</v>
      </c>
      <c r="D35" s="114">
        <v>-21.200000762939453</v>
      </c>
      <c r="E35" s="115"/>
      <c r="F35" s="114">
        <v>141.10000610351562</v>
      </c>
      <c r="G35" s="115"/>
      <c r="H35" s="114">
        <v>14.699999809265137</v>
      </c>
      <c r="I35" s="115"/>
      <c r="J35" s="114">
        <v>88.199996948242188</v>
      </c>
      <c r="K35" s="115"/>
      <c r="L35" s="114">
        <v>20.5</v>
      </c>
      <c r="M35" s="115"/>
      <c r="N35" s="114">
        <v>-1.2000000476837158</v>
      </c>
      <c r="O35" s="115"/>
      <c r="P35" s="114">
        <v>40.5</v>
      </c>
      <c r="Q35" s="115"/>
      <c r="R35" s="114">
        <v>-43.599998474121094</v>
      </c>
      <c r="S35" s="115"/>
      <c r="T35" s="114">
        <v>-27.299999237060547</v>
      </c>
      <c r="U35" s="115"/>
      <c r="V35" s="114">
        <v>-14.800000190734863</v>
      </c>
      <c r="W35" s="115"/>
      <c r="X35" s="114">
        <v>-22.299999237060547</v>
      </c>
      <c r="Y35" s="115"/>
      <c r="Z35" s="114">
        <v>-3.7999999523162842</v>
      </c>
      <c r="AA35" s="115"/>
      <c r="AB35" s="114">
        <v>128.89999389648437</v>
      </c>
      <c r="AC35" s="115"/>
      <c r="AD35" s="114">
        <v>-52.400001525878906</v>
      </c>
      <c r="AE35" s="115"/>
      <c r="AF35" s="114" t="s">
        <v>8</v>
      </c>
      <c r="AG35" s="115"/>
      <c r="AH35" s="114" t="s">
        <v>8</v>
      </c>
      <c r="AI35" s="115"/>
      <c r="AJ35" s="114" t="s">
        <v>8</v>
      </c>
      <c r="AK35" s="115"/>
      <c r="AL35" s="114" t="s">
        <v>8</v>
      </c>
      <c r="AM35" s="115"/>
      <c r="AN35" s="114" t="s">
        <v>8</v>
      </c>
      <c r="AO35" s="115"/>
      <c r="AP35" s="114" t="s">
        <v>8</v>
      </c>
      <c r="AQ35" s="116"/>
      <c r="AR35" s="110"/>
    </row>
    <row r="36" spans="1:44" ht="12.6" customHeight="1" x14ac:dyDescent="0.25">
      <c r="B36" s="126" t="s">
        <v>12</v>
      </c>
      <c r="C36" s="127" t="s">
        <v>7</v>
      </c>
      <c r="D36" s="114">
        <v>90819.203125</v>
      </c>
      <c r="E36" s="115"/>
      <c r="F36" s="114">
        <v>51764</v>
      </c>
      <c r="G36" s="115"/>
      <c r="H36" s="114">
        <v>70861</v>
      </c>
      <c r="I36" s="115"/>
      <c r="J36" s="114">
        <v>65372</v>
      </c>
      <c r="K36" s="115"/>
      <c r="L36" s="114">
        <v>122389</v>
      </c>
      <c r="M36" s="115"/>
      <c r="N36" s="114">
        <v>71999</v>
      </c>
      <c r="O36" s="115"/>
      <c r="P36" s="114">
        <v>83771</v>
      </c>
      <c r="Q36" s="115"/>
      <c r="R36" s="114">
        <v>80074</v>
      </c>
      <c r="S36" s="115"/>
      <c r="T36" s="114">
        <v>70295</v>
      </c>
      <c r="U36" s="115"/>
      <c r="V36" s="114">
        <v>70646</v>
      </c>
      <c r="W36" s="115"/>
      <c r="X36" s="114">
        <v>81057</v>
      </c>
      <c r="Y36" s="115"/>
      <c r="Z36" s="114">
        <v>84697</v>
      </c>
      <c r="AA36" s="115"/>
      <c r="AB36" s="114">
        <v>80149</v>
      </c>
      <c r="AC36" s="115"/>
      <c r="AD36" s="114">
        <v>67048</v>
      </c>
      <c r="AE36" s="115"/>
      <c r="AF36" s="114">
        <v>89439</v>
      </c>
      <c r="AG36" s="115"/>
      <c r="AH36" s="114">
        <v>99280</v>
      </c>
      <c r="AI36" s="115"/>
      <c r="AJ36" s="114">
        <v>101815</v>
      </c>
      <c r="AK36" s="115"/>
      <c r="AL36" s="114">
        <v>72427</v>
      </c>
      <c r="AM36" s="115"/>
      <c r="AN36" s="114">
        <v>102655</v>
      </c>
      <c r="AO36" s="115"/>
      <c r="AP36" s="114" t="s">
        <v>8</v>
      </c>
      <c r="AQ36" s="116"/>
      <c r="AR36" s="110"/>
    </row>
    <row r="37" spans="1:44" ht="12.6" customHeight="1" x14ac:dyDescent="0.25">
      <c r="B37" s="118" t="s">
        <v>13</v>
      </c>
      <c r="C37" s="119" t="s">
        <v>14</v>
      </c>
      <c r="D37" s="120" t="s">
        <v>8</v>
      </c>
      <c r="E37" s="110"/>
      <c r="F37" s="120">
        <v>23002.099609375</v>
      </c>
      <c r="G37" s="110"/>
      <c r="H37" s="120">
        <v>12257</v>
      </c>
      <c r="I37" s="110"/>
      <c r="J37" s="120">
        <v>14544.2998046875</v>
      </c>
      <c r="K37" s="110"/>
      <c r="L37" s="120">
        <v>24027.19921875</v>
      </c>
      <c r="M37" s="110"/>
      <c r="N37" s="120">
        <v>23833.19921875</v>
      </c>
      <c r="O37" s="110"/>
      <c r="P37" s="120">
        <v>26380.19921875</v>
      </c>
      <c r="Q37" s="110"/>
      <c r="R37" s="120">
        <v>30177.099609375</v>
      </c>
      <c r="S37" s="110"/>
      <c r="T37" s="120">
        <v>26181.30078125</v>
      </c>
      <c r="U37" s="110"/>
      <c r="V37" s="120">
        <v>11185.2998046875</v>
      </c>
      <c r="W37" s="110"/>
      <c r="X37" s="120">
        <v>16376.5</v>
      </c>
      <c r="Y37" s="110"/>
      <c r="Z37" s="120">
        <v>13193.400390625</v>
      </c>
      <c r="AA37" s="110"/>
      <c r="AB37" s="120">
        <v>19130.900390625</v>
      </c>
      <c r="AC37" s="110"/>
      <c r="AD37" s="120">
        <v>22716.19921875</v>
      </c>
      <c r="AE37" s="110"/>
      <c r="AF37" s="120">
        <v>37550.3984375</v>
      </c>
      <c r="AG37" s="110"/>
      <c r="AH37" s="120">
        <v>32474</v>
      </c>
      <c r="AI37" s="110"/>
      <c r="AJ37" s="120">
        <v>27465</v>
      </c>
      <c r="AK37" s="110"/>
      <c r="AL37" s="120">
        <v>24039.80078125</v>
      </c>
      <c r="AM37" s="110"/>
      <c r="AN37" s="120">
        <v>29820.400390625</v>
      </c>
      <c r="AO37" s="110"/>
      <c r="AP37" s="120">
        <v>23480.30078125</v>
      </c>
      <c r="AQ37" s="121"/>
      <c r="AR37" s="110"/>
    </row>
    <row r="38" spans="1:44" ht="12.6" customHeight="1" x14ac:dyDescent="0.25">
      <c r="B38" s="122" t="s">
        <v>15</v>
      </c>
      <c r="C38" s="123" t="s">
        <v>7</v>
      </c>
      <c r="D38" s="124" t="s">
        <v>8</v>
      </c>
      <c r="E38" s="117"/>
      <c r="F38" s="124" t="s">
        <v>8</v>
      </c>
      <c r="G38" s="117"/>
      <c r="H38" s="124" t="s">
        <v>8</v>
      </c>
      <c r="I38" s="117"/>
      <c r="J38" s="124" t="s">
        <v>8</v>
      </c>
      <c r="K38" s="117"/>
      <c r="L38" s="124" t="s">
        <v>8</v>
      </c>
      <c r="M38" s="117"/>
      <c r="N38" s="124" t="s">
        <v>8</v>
      </c>
      <c r="O38" s="117"/>
      <c r="P38" s="124" t="s">
        <v>8</v>
      </c>
      <c r="Q38" s="117"/>
      <c r="R38" s="124">
        <v>9751</v>
      </c>
      <c r="S38" s="117"/>
      <c r="T38" s="124">
        <v>4397</v>
      </c>
      <c r="U38" s="117"/>
      <c r="V38" s="124">
        <v>2802</v>
      </c>
      <c r="W38" s="117"/>
      <c r="X38" s="124">
        <v>3395</v>
      </c>
      <c r="Y38" s="117"/>
      <c r="Z38" s="124">
        <v>12972</v>
      </c>
      <c r="AA38" s="117"/>
      <c r="AB38" s="124" t="s">
        <v>8</v>
      </c>
      <c r="AC38" s="117"/>
      <c r="AD38" s="124" t="s">
        <v>8</v>
      </c>
      <c r="AE38" s="117"/>
      <c r="AF38" s="124" t="s">
        <v>8</v>
      </c>
      <c r="AG38" s="117"/>
      <c r="AH38" s="124" t="s">
        <v>8</v>
      </c>
      <c r="AI38" s="117"/>
      <c r="AJ38" s="124" t="s">
        <v>8</v>
      </c>
      <c r="AK38" s="117"/>
      <c r="AL38" s="124" t="s">
        <v>8</v>
      </c>
      <c r="AM38" s="117"/>
      <c r="AN38" s="124" t="s">
        <v>8</v>
      </c>
      <c r="AO38" s="117"/>
      <c r="AP38" s="124" t="s">
        <v>8</v>
      </c>
      <c r="AQ38" s="125"/>
      <c r="AR38" s="110"/>
    </row>
    <row r="39" spans="1:44" s="111" customFormat="1" ht="12.6" customHeight="1" x14ac:dyDescent="0.25">
      <c r="B39" s="118" t="s">
        <v>16</v>
      </c>
      <c r="C39" s="119" t="s">
        <v>7</v>
      </c>
      <c r="D39" s="120" t="s">
        <v>8</v>
      </c>
      <c r="E39" s="110"/>
      <c r="F39" s="120" t="s">
        <v>8</v>
      </c>
      <c r="G39" s="110"/>
      <c r="H39" s="120" t="s">
        <v>8</v>
      </c>
      <c r="I39" s="110"/>
      <c r="J39" s="120" t="s">
        <v>8</v>
      </c>
      <c r="K39" s="110"/>
      <c r="L39" s="120" t="s">
        <v>8</v>
      </c>
      <c r="M39" s="110"/>
      <c r="N39" s="120" t="s">
        <v>8</v>
      </c>
      <c r="O39" s="110"/>
      <c r="P39" s="120" t="s">
        <v>8</v>
      </c>
      <c r="Q39" s="110"/>
      <c r="R39" s="120" t="s">
        <v>8</v>
      </c>
      <c r="S39" s="110"/>
      <c r="T39" s="120" t="s">
        <v>8</v>
      </c>
      <c r="U39" s="110"/>
      <c r="V39" s="120" t="s">
        <v>8</v>
      </c>
      <c r="W39" s="110"/>
      <c r="X39" s="120" t="s">
        <v>8</v>
      </c>
      <c r="Y39" s="110"/>
      <c r="Z39" s="120" t="s">
        <v>8</v>
      </c>
      <c r="AA39" s="110"/>
      <c r="AB39" s="120">
        <v>80.479995727539063</v>
      </c>
      <c r="AC39" s="110"/>
      <c r="AD39" s="120">
        <v>75.779998779296875</v>
      </c>
      <c r="AE39" s="110"/>
      <c r="AF39" s="120">
        <v>76.180000305175781</v>
      </c>
      <c r="AG39" s="110"/>
      <c r="AH39" s="120">
        <v>77.080001831054687</v>
      </c>
      <c r="AI39" s="110"/>
      <c r="AJ39" s="120" t="s">
        <v>8</v>
      </c>
      <c r="AK39" s="110"/>
      <c r="AL39" s="120" t="s">
        <v>8</v>
      </c>
      <c r="AM39" s="110"/>
      <c r="AN39" s="120" t="s">
        <v>8</v>
      </c>
      <c r="AO39" s="110"/>
      <c r="AP39" s="120" t="s">
        <v>8</v>
      </c>
      <c r="AQ39" s="121"/>
      <c r="AR39" s="117"/>
    </row>
    <row r="40" spans="1:44" ht="12.6" customHeight="1" x14ac:dyDescent="0.25">
      <c r="B40" s="118" t="s">
        <v>17</v>
      </c>
      <c r="C40" s="119" t="s">
        <v>14</v>
      </c>
      <c r="D40" s="120" t="s">
        <v>8</v>
      </c>
      <c r="E40" s="110"/>
      <c r="F40" s="120" t="s">
        <v>8</v>
      </c>
      <c r="G40" s="110"/>
      <c r="H40" s="120" t="s">
        <v>8</v>
      </c>
      <c r="I40" s="110"/>
      <c r="J40" s="120" t="s">
        <v>8</v>
      </c>
      <c r="K40" s="110"/>
      <c r="L40" s="120" t="s">
        <v>8</v>
      </c>
      <c r="M40" s="110"/>
      <c r="N40" s="120" t="s">
        <v>8</v>
      </c>
      <c r="O40" s="110"/>
      <c r="P40" s="120" t="s">
        <v>8</v>
      </c>
      <c r="Q40" s="110"/>
      <c r="R40" s="120" t="s">
        <v>8</v>
      </c>
      <c r="S40" s="110"/>
      <c r="T40" s="120" t="s">
        <v>8</v>
      </c>
      <c r="U40" s="110"/>
      <c r="V40" s="120" t="s">
        <v>8</v>
      </c>
      <c r="W40" s="110"/>
      <c r="X40" s="120" t="s">
        <v>8</v>
      </c>
      <c r="Y40" s="110"/>
      <c r="Z40" s="120" t="s">
        <v>8</v>
      </c>
      <c r="AA40" s="110"/>
      <c r="AB40" s="120" t="s">
        <v>8</v>
      </c>
      <c r="AC40" s="110"/>
      <c r="AD40" s="120" t="s">
        <v>8</v>
      </c>
      <c r="AE40" s="110"/>
      <c r="AF40" s="120">
        <v>0</v>
      </c>
      <c r="AG40" s="110"/>
      <c r="AH40" s="120">
        <v>66277</v>
      </c>
      <c r="AI40" s="110"/>
      <c r="AJ40" s="120">
        <v>78285.296875</v>
      </c>
      <c r="AK40" s="110"/>
      <c r="AL40" s="120">
        <v>35177.5</v>
      </c>
      <c r="AM40" s="110"/>
      <c r="AN40" s="120" t="s">
        <v>8</v>
      </c>
      <c r="AO40" s="110"/>
      <c r="AP40" s="120" t="s">
        <v>8</v>
      </c>
      <c r="AQ40" s="121"/>
      <c r="AR40" s="110"/>
    </row>
    <row r="41" spans="1:44" ht="12.6" customHeight="1" x14ac:dyDescent="0.25">
      <c r="B41" s="122" t="s">
        <v>18</v>
      </c>
      <c r="C41" s="123" t="s">
        <v>7</v>
      </c>
      <c r="D41" s="124" t="s">
        <v>8</v>
      </c>
      <c r="E41" s="110"/>
      <c r="F41" s="124" t="s">
        <v>8</v>
      </c>
      <c r="G41" s="110"/>
      <c r="H41" s="124" t="s">
        <v>8</v>
      </c>
      <c r="I41" s="110"/>
      <c r="J41" s="124" t="s">
        <v>8</v>
      </c>
      <c r="K41" s="110"/>
      <c r="L41" s="124" t="s">
        <v>8</v>
      </c>
      <c r="M41" s="110"/>
      <c r="N41" s="124" t="s">
        <v>8</v>
      </c>
      <c r="O41" s="110"/>
      <c r="P41" s="124" t="s">
        <v>8</v>
      </c>
      <c r="Q41" s="110"/>
      <c r="R41" s="124">
        <v>9559310</v>
      </c>
      <c r="S41" s="110"/>
      <c r="T41" s="124">
        <v>9778653</v>
      </c>
      <c r="U41" s="110"/>
      <c r="V41" s="124">
        <v>9272296</v>
      </c>
      <c r="W41" s="110"/>
      <c r="X41" s="124">
        <v>9274169</v>
      </c>
      <c r="Y41" s="110"/>
      <c r="Z41" s="124">
        <v>9057372</v>
      </c>
      <c r="AA41" s="110"/>
      <c r="AB41" s="124">
        <v>9391075</v>
      </c>
      <c r="AC41" s="110"/>
      <c r="AD41" s="124">
        <v>9519552</v>
      </c>
      <c r="AE41" s="110"/>
      <c r="AF41" s="124">
        <v>9148923</v>
      </c>
      <c r="AG41" s="110"/>
      <c r="AH41" s="124">
        <v>9307056</v>
      </c>
      <c r="AI41" s="110"/>
      <c r="AJ41" s="124">
        <v>9126314</v>
      </c>
      <c r="AK41" s="110"/>
      <c r="AL41" s="124">
        <v>9924310</v>
      </c>
      <c r="AM41" s="110"/>
      <c r="AN41" s="124">
        <v>9774977</v>
      </c>
      <c r="AO41" s="110"/>
      <c r="AP41" s="124" t="s">
        <v>8</v>
      </c>
      <c r="AQ41" s="125"/>
      <c r="AR41" s="110"/>
    </row>
    <row r="42" spans="1:44" s="111" customFormat="1" ht="12.6" customHeight="1" x14ac:dyDescent="0.25">
      <c r="A42" s="1"/>
      <c r="B42" s="112" t="s">
        <v>19</v>
      </c>
      <c r="C42" s="113" t="s">
        <v>14</v>
      </c>
      <c r="D42" s="114" t="s">
        <v>8</v>
      </c>
      <c r="E42" s="108"/>
      <c r="F42" s="114" t="s">
        <v>8</v>
      </c>
      <c r="G42" s="108"/>
      <c r="H42" s="114" t="s">
        <v>8</v>
      </c>
      <c r="I42" s="108"/>
      <c r="J42" s="114" t="s">
        <v>8</v>
      </c>
      <c r="K42" s="108"/>
      <c r="L42" s="114" t="s">
        <v>8</v>
      </c>
      <c r="M42" s="108"/>
      <c r="N42" s="114" t="s">
        <v>8</v>
      </c>
      <c r="O42" s="108"/>
      <c r="P42" s="114" t="s">
        <v>8</v>
      </c>
      <c r="Q42" s="108"/>
      <c r="R42" s="114" t="s">
        <v>8</v>
      </c>
      <c r="S42" s="108"/>
      <c r="T42" s="114" t="s">
        <v>8</v>
      </c>
      <c r="U42" s="108"/>
      <c r="V42" s="114" t="s">
        <v>8</v>
      </c>
      <c r="W42" s="108"/>
      <c r="X42" s="114" t="s">
        <v>8</v>
      </c>
      <c r="Y42" s="108"/>
      <c r="Z42" s="114" t="s">
        <v>8</v>
      </c>
      <c r="AA42" s="108"/>
      <c r="AB42" s="114" t="s">
        <v>8</v>
      </c>
      <c r="AC42" s="108"/>
      <c r="AD42" s="114" t="s">
        <v>8</v>
      </c>
      <c r="AE42" s="108"/>
      <c r="AF42" s="114" t="s">
        <v>8</v>
      </c>
      <c r="AG42" s="108"/>
      <c r="AH42" s="114" t="s">
        <v>8</v>
      </c>
      <c r="AI42" s="108"/>
      <c r="AJ42" s="114" t="s">
        <v>8</v>
      </c>
      <c r="AK42" s="108"/>
      <c r="AL42" s="114" t="s">
        <v>8</v>
      </c>
      <c r="AM42" s="108"/>
      <c r="AN42" s="114">
        <v>83710</v>
      </c>
      <c r="AO42" s="108"/>
      <c r="AP42" s="114">
        <v>109659</v>
      </c>
      <c r="AQ42" s="116"/>
      <c r="AR42" s="110"/>
    </row>
    <row r="43" spans="1:44" ht="12.6" customHeight="1" x14ac:dyDescent="0.25">
      <c r="B43" s="112" t="s">
        <v>20</v>
      </c>
      <c r="C43" s="113" t="s">
        <v>7</v>
      </c>
      <c r="D43" s="114" t="s">
        <v>8</v>
      </c>
      <c r="E43" s="115"/>
      <c r="F43" s="114" t="s">
        <v>8</v>
      </c>
      <c r="G43" s="115"/>
      <c r="H43" s="114" t="s">
        <v>8</v>
      </c>
      <c r="I43" s="115"/>
      <c r="J43" s="114" t="s">
        <v>8</v>
      </c>
      <c r="K43" s="115"/>
      <c r="L43" s="114" t="s">
        <v>8</v>
      </c>
      <c r="M43" s="115"/>
      <c r="N43" s="114" t="s">
        <v>8</v>
      </c>
      <c r="O43" s="115"/>
      <c r="P43" s="114">
        <v>2770100</v>
      </c>
      <c r="Q43" s="115"/>
      <c r="R43" s="114">
        <v>2686800</v>
      </c>
      <c r="S43" s="115"/>
      <c r="T43" s="114">
        <v>2826100</v>
      </c>
      <c r="U43" s="115"/>
      <c r="V43" s="114">
        <v>2746000</v>
      </c>
      <c r="W43" s="115"/>
      <c r="X43" s="114">
        <v>2413000</v>
      </c>
      <c r="Y43" s="115"/>
      <c r="Z43" s="114">
        <v>2805300</v>
      </c>
      <c r="AA43" s="115"/>
      <c r="AB43" s="114">
        <v>2533000</v>
      </c>
      <c r="AC43" s="115"/>
      <c r="AD43" s="114">
        <v>2525500</v>
      </c>
      <c r="AE43" s="115"/>
      <c r="AF43" s="114">
        <v>2743400</v>
      </c>
      <c r="AG43" s="115"/>
      <c r="AH43" s="114">
        <v>2418000</v>
      </c>
      <c r="AI43" s="115"/>
      <c r="AJ43" s="114">
        <v>3090600</v>
      </c>
      <c r="AK43" s="115"/>
      <c r="AL43" s="114">
        <v>2325700</v>
      </c>
      <c r="AM43" s="115"/>
      <c r="AN43" s="114">
        <v>2052000</v>
      </c>
      <c r="AO43" s="115"/>
      <c r="AP43" s="114" t="s">
        <v>8</v>
      </c>
      <c r="AQ43" s="116"/>
      <c r="AR43" s="117"/>
    </row>
    <row r="44" spans="1:44" ht="38.4" customHeight="1" x14ac:dyDescent="0.25">
      <c r="B44" s="112" t="s">
        <v>21</v>
      </c>
      <c r="C44" s="113" t="s">
        <v>7</v>
      </c>
      <c r="D44" s="114">
        <v>1242.300048828125</v>
      </c>
      <c r="E44" s="115"/>
      <c r="F44" s="114">
        <v>1996.5</v>
      </c>
      <c r="G44" s="115"/>
      <c r="H44" s="114">
        <v>1471.5999755859375</v>
      </c>
      <c r="I44" s="115"/>
      <c r="J44" s="114">
        <v>2536.800048828125</v>
      </c>
      <c r="K44" s="115"/>
      <c r="L44" s="114">
        <v>1966.199951171875</v>
      </c>
      <c r="M44" s="115"/>
      <c r="N44" s="114">
        <v>1441.300048828125</v>
      </c>
      <c r="O44" s="115"/>
      <c r="P44" s="114">
        <v>1886.300048828125</v>
      </c>
      <c r="Q44" s="115"/>
      <c r="R44" s="114">
        <v>2269.300048828125</v>
      </c>
      <c r="S44" s="115"/>
      <c r="T44" s="114">
        <v>1666.0999755859375</v>
      </c>
      <c r="U44" s="115"/>
      <c r="V44" s="114">
        <v>1077</v>
      </c>
      <c r="W44" s="115"/>
      <c r="X44" s="114">
        <v>590</v>
      </c>
      <c r="Y44" s="115"/>
      <c r="Z44" s="114">
        <v>2354</v>
      </c>
      <c r="AA44" s="115"/>
      <c r="AB44" s="114">
        <v>1674</v>
      </c>
      <c r="AC44" s="115"/>
      <c r="AD44" s="114">
        <v>338</v>
      </c>
      <c r="AE44" s="115"/>
      <c r="AF44" s="114">
        <v>1943.987548828125</v>
      </c>
      <c r="AG44" s="115"/>
      <c r="AH44" s="114">
        <v>889.86541748046875</v>
      </c>
      <c r="AI44" s="115"/>
      <c r="AJ44" s="114" t="s">
        <v>8</v>
      </c>
      <c r="AK44" s="115"/>
      <c r="AL44" s="114" t="s">
        <v>8</v>
      </c>
      <c r="AM44" s="115"/>
      <c r="AN44" s="114" t="s">
        <v>8</v>
      </c>
      <c r="AO44" s="115"/>
      <c r="AP44" s="114" t="s">
        <v>8</v>
      </c>
      <c r="AQ44" s="116"/>
      <c r="AR44" s="110"/>
    </row>
    <row r="45" spans="1:44" ht="12.6" customHeight="1" x14ac:dyDescent="0.25">
      <c r="B45" s="112" t="s">
        <v>22</v>
      </c>
      <c r="C45" s="113" t="s">
        <v>7</v>
      </c>
      <c r="D45" s="114" t="s">
        <v>8</v>
      </c>
      <c r="E45" s="115"/>
      <c r="F45" s="114" t="s">
        <v>8</v>
      </c>
      <c r="G45" s="115"/>
      <c r="H45" s="114" t="s">
        <v>8</v>
      </c>
      <c r="I45" s="115"/>
      <c r="J45" s="114" t="s">
        <v>8</v>
      </c>
      <c r="K45" s="115"/>
      <c r="L45" s="114" t="s">
        <v>8</v>
      </c>
      <c r="M45" s="115"/>
      <c r="N45" s="114" t="s">
        <v>8</v>
      </c>
      <c r="O45" s="115"/>
      <c r="P45" s="114" t="s">
        <v>8</v>
      </c>
      <c r="Q45" s="115"/>
      <c r="R45" s="114">
        <v>109448.765625</v>
      </c>
      <c r="S45" s="115"/>
      <c r="T45" s="114">
        <v>113665.1640625</v>
      </c>
      <c r="U45" s="115"/>
      <c r="V45" s="114">
        <v>114062.46875</v>
      </c>
      <c r="W45" s="115"/>
      <c r="X45" s="114">
        <v>117316.5390625</v>
      </c>
      <c r="Y45" s="115"/>
      <c r="Z45" s="114">
        <v>112314.7109375</v>
      </c>
      <c r="AA45" s="115"/>
      <c r="AB45" s="114">
        <v>102451.4765625</v>
      </c>
      <c r="AC45" s="115"/>
      <c r="AD45" s="114">
        <v>119202.453125</v>
      </c>
      <c r="AE45" s="115"/>
      <c r="AF45" s="114">
        <v>127911.2265625</v>
      </c>
      <c r="AG45" s="115"/>
      <c r="AH45" s="114">
        <v>105465.0546875</v>
      </c>
      <c r="AI45" s="115"/>
      <c r="AJ45" s="114">
        <v>143679.25</v>
      </c>
      <c r="AK45" s="115"/>
      <c r="AL45" s="114">
        <v>108094.2421875</v>
      </c>
      <c r="AM45" s="115"/>
      <c r="AN45" s="114">
        <v>118616.8671875</v>
      </c>
      <c r="AO45" s="115"/>
      <c r="AP45" s="114" t="s">
        <v>8</v>
      </c>
      <c r="AQ45" s="116"/>
      <c r="AR45" s="110"/>
    </row>
    <row r="46" spans="1:44" ht="12.6" customHeight="1" x14ac:dyDescent="0.25">
      <c r="B46" s="126" t="s">
        <v>23</v>
      </c>
      <c r="C46" s="127" t="s">
        <v>14</v>
      </c>
      <c r="D46" s="114" t="s">
        <v>8</v>
      </c>
      <c r="E46" s="115"/>
      <c r="F46" s="114" t="s">
        <v>8</v>
      </c>
      <c r="G46" s="115"/>
      <c r="H46" s="114" t="s">
        <v>8</v>
      </c>
      <c r="I46" s="115"/>
      <c r="J46" s="114" t="s">
        <v>8</v>
      </c>
      <c r="K46" s="115"/>
      <c r="L46" s="114" t="s">
        <v>8</v>
      </c>
      <c r="M46" s="115"/>
      <c r="N46" s="114" t="s">
        <v>8</v>
      </c>
      <c r="O46" s="115"/>
      <c r="P46" s="114" t="s">
        <v>8</v>
      </c>
      <c r="Q46" s="115"/>
      <c r="R46" s="114" t="s">
        <v>8</v>
      </c>
      <c r="S46" s="115"/>
      <c r="T46" s="114" t="s">
        <v>8</v>
      </c>
      <c r="U46" s="115"/>
      <c r="V46" s="114" t="s">
        <v>8</v>
      </c>
      <c r="W46" s="115"/>
      <c r="X46" s="114" t="s">
        <v>8</v>
      </c>
      <c r="Y46" s="115"/>
      <c r="Z46" s="114">
        <v>24923</v>
      </c>
      <c r="AA46" s="115"/>
      <c r="AB46" s="114">
        <v>13080</v>
      </c>
      <c r="AC46" s="115"/>
      <c r="AD46" s="114">
        <v>16209</v>
      </c>
      <c r="AE46" s="115"/>
      <c r="AF46" s="114" t="s">
        <v>8</v>
      </c>
      <c r="AG46" s="115"/>
      <c r="AH46" s="114" t="s">
        <v>8</v>
      </c>
      <c r="AI46" s="115"/>
      <c r="AJ46" s="114" t="s">
        <v>8</v>
      </c>
      <c r="AK46" s="115"/>
      <c r="AL46" s="114">
        <v>112660</v>
      </c>
      <c r="AM46" s="115"/>
      <c r="AN46" s="114" t="s">
        <v>8</v>
      </c>
      <c r="AO46" s="115"/>
      <c r="AP46" s="114" t="s">
        <v>8</v>
      </c>
      <c r="AQ46" s="116"/>
      <c r="AR46" s="110"/>
    </row>
    <row r="47" spans="1:44" ht="12.6" customHeight="1" x14ac:dyDescent="0.25">
      <c r="B47" s="118" t="s">
        <v>24</v>
      </c>
      <c r="C47" s="119" t="s">
        <v>14</v>
      </c>
      <c r="D47" s="120" t="s">
        <v>8</v>
      </c>
      <c r="E47" s="110"/>
      <c r="F47" s="120" t="s">
        <v>8</v>
      </c>
      <c r="G47" s="110"/>
      <c r="H47" s="120">
        <v>759</v>
      </c>
      <c r="I47" s="110"/>
      <c r="J47" s="120">
        <v>515</v>
      </c>
      <c r="K47" s="110"/>
      <c r="L47" s="120">
        <v>497</v>
      </c>
      <c r="M47" s="110"/>
      <c r="N47" s="120">
        <v>386</v>
      </c>
      <c r="O47" s="110"/>
      <c r="P47" s="120">
        <v>342</v>
      </c>
      <c r="Q47" s="110"/>
      <c r="R47" s="120">
        <v>321.29998779296875</v>
      </c>
      <c r="S47" s="110"/>
      <c r="T47" s="120">
        <v>284.10000610351562</v>
      </c>
      <c r="U47" s="110"/>
      <c r="V47" s="120">
        <v>321.39999389648437</v>
      </c>
      <c r="W47" s="110"/>
      <c r="X47" s="120">
        <v>322.70001220703125</v>
      </c>
      <c r="Y47" s="110"/>
      <c r="Z47" s="120">
        <v>230.30000305175781</v>
      </c>
      <c r="AA47" s="110"/>
      <c r="AB47" s="120">
        <v>232.60000610351562</v>
      </c>
      <c r="AC47" s="110"/>
      <c r="AD47" s="120">
        <v>276.60000610351562</v>
      </c>
      <c r="AE47" s="110"/>
      <c r="AF47" s="120">
        <v>165</v>
      </c>
      <c r="AG47" s="110"/>
      <c r="AH47" s="120">
        <v>374.5</v>
      </c>
      <c r="AI47" s="110"/>
      <c r="AJ47" s="120">
        <v>257</v>
      </c>
      <c r="AK47" s="110"/>
      <c r="AL47" s="120">
        <v>334.79998779296875</v>
      </c>
      <c r="AM47" s="110"/>
      <c r="AN47" s="120">
        <v>473.70001220703125</v>
      </c>
      <c r="AO47" s="110">
        <v>1</v>
      </c>
      <c r="AP47" s="120">
        <v>177</v>
      </c>
      <c r="AQ47" s="121">
        <v>1</v>
      </c>
      <c r="AR47" s="110"/>
    </row>
    <row r="48" spans="1:44" ht="12.6" customHeight="1" x14ac:dyDescent="0.25">
      <c r="B48" s="118" t="s">
        <v>25</v>
      </c>
      <c r="C48" s="119" t="s">
        <v>14</v>
      </c>
      <c r="D48" s="120">
        <v>9994</v>
      </c>
      <c r="E48" s="117"/>
      <c r="F48" s="120">
        <v>18209</v>
      </c>
      <c r="G48" s="117"/>
      <c r="H48" s="120">
        <v>18254</v>
      </c>
      <c r="I48" s="117"/>
      <c r="J48" s="120">
        <v>18603</v>
      </c>
      <c r="K48" s="117"/>
      <c r="L48" s="120">
        <v>13944</v>
      </c>
      <c r="M48" s="117"/>
      <c r="N48" s="120">
        <v>14460</v>
      </c>
      <c r="O48" s="117"/>
      <c r="P48" s="120">
        <v>14953</v>
      </c>
      <c r="Q48" s="117"/>
      <c r="R48" s="120">
        <v>16184</v>
      </c>
      <c r="S48" s="117"/>
      <c r="T48" s="120">
        <v>24106</v>
      </c>
      <c r="U48" s="117"/>
      <c r="V48" s="120">
        <v>11900</v>
      </c>
      <c r="W48" s="117"/>
      <c r="X48" s="120">
        <v>12796</v>
      </c>
      <c r="Y48" s="117"/>
      <c r="Z48" s="120">
        <v>15639</v>
      </c>
      <c r="AA48" s="117"/>
      <c r="AB48" s="120">
        <v>19290</v>
      </c>
      <c r="AC48" s="117"/>
      <c r="AD48" s="120">
        <v>13987</v>
      </c>
      <c r="AE48" s="117"/>
      <c r="AF48" s="120">
        <v>10901</v>
      </c>
      <c r="AG48" s="117"/>
      <c r="AH48" s="120">
        <v>11933</v>
      </c>
      <c r="AI48" s="117"/>
      <c r="AJ48" s="120">
        <v>25110</v>
      </c>
      <c r="AK48" s="117"/>
      <c r="AL48" s="120">
        <v>13980</v>
      </c>
      <c r="AM48" s="117">
        <v>1</v>
      </c>
      <c r="AN48" s="120">
        <v>13065</v>
      </c>
      <c r="AO48" s="117">
        <v>1</v>
      </c>
      <c r="AP48" s="120">
        <v>19885</v>
      </c>
      <c r="AQ48" s="121">
        <v>1</v>
      </c>
      <c r="AR48" s="110"/>
    </row>
    <row r="49" spans="1:44" ht="12.6" customHeight="1" x14ac:dyDescent="0.25">
      <c r="B49" s="118" t="s">
        <v>26</v>
      </c>
      <c r="C49" s="119" t="s">
        <v>7</v>
      </c>
      <c r="D49" s="120">
        <v>34465.40625</v>
      </c>
      <c r="E49" s="110"/>
      <c r="F49" s="120">
        <v>86777.6640625</v>
      </c>
      <c r="G49" s="110"/>
      <c r="H49" s="120">
        <v>89866.3671875</v>
      </c>
      <c r="I49" s="110"/>
      <c r="J49" s="120">
        <v>145385.40625</v>
      </c>
      <c r="K49" s="110"/>
      <c r="L49" s="120">
        <v>56448.1015625</v>
      </c>
      <c r="M49" s="110"/>
      <c r="N49" s="120">
        <v>157154.578125</v>
      </c>
      <c r="O49" s="110"/>
      <c r="P49" s="120">
        <v>96859.9140625</v>
      </c>
      <c r="Q49" s="110"/>
      <c r="R49" s="120">
        <v>97546.53125</v>
      </c>
      <c r="S49" s="110"/>
      <c r="T49" s="120">
        <v>122325.90625</v>
      </c>
      <c r="U49" s="110"/>
      <c r="V49" s="120">
        <v>84259.0078125</v>
      </c>
      <c r="W49" s="110"/>
      <c r="X49" s="120">
        <v>53009.4765625</v>
      </c>
      <c r="Y49" s="110"/>
      <c r="Z49" s="120">
        <v>52853.125</v>
      </c>
      <c r="AA49" s="110"/>
      <c r="AB49" s="120">
        <v>97432.8046875</v>
      </c>
      <c r="AC49" s="110"/>
      <c r="AD49" s="120">
        <v>98682.8671875</v>
      </c>
      <c r="AE49" s="110"/>
      <c r="AF49" s="120">
        <v>170909.203125</v>
      </c>
      <c r="AG49" s="110"/>
      <c r="AH49" s="120" t="s">
        <v>8</v>
      </c>
      <c r="AI49" s="110"/>
      <c r="AJ49" s="120" t="s">
        <v>8</v>
      </c>
      <c r="AK49" s="110"/>
      <c r="AL49" s="120" t="s">
        <v>8</v>
      </c>
      <c r="AM49" s="110"/>
      <c r="AN49" s="120" t="s">
        <v>8</v>
      </c>
      <c r="AO49" s="110"/>
      <c r="AP49" s="120" t="s">
        <v>8</v>
      </c>
      <c r="AQ49" s="121"/>
      <c r="AR49" s="117"/>
    </row>
    <row r="50" spans="1:44" ht="12.6" customHeight="1" x14ac:dyDescent="0.25">
      <c r="B50" s="118" t="s">
        <v>27</v>
      </c>
      <c r="C50" s="119" t="s">
        <v>7</v>
      </c>
      <c r="D50" s="120" t="s">
        <v>8</v>
      </c>
      <c r="E50" s="110"/>
      <c r="F50" s="120" t="s">
        <v>8</v>
      </c>
      <c r="G50" s="110"/>
      <c r="H50" s="120" t="s">
        <v>8</v>
      </c>
      <c r="I50" s="110"/>
      <c r="J50" s="120" t="s">
        <v>8</v>
      </c>
      <c r="K50" s="110"/>
      <c r="L50" s="120" t="s">
        <v>8</v>
      </c>
      <c r="M50" s="110"/>
      <c r="N50" s="120" t="s">
        <v>8</v>
      </c>
      <c r="O50" s="110"/>
      <c r="P50" s="120" t="s">
        <v>8</v>
      </c>
      <c r="Q50" s="110"/>
      <c r="R50" s="120" t="s">
        <v>8</v>
      </c>
      <c r="S50" s="110"/>
      <c r="T50" s="120" t="s">
        <v>8</v>
      </c>
      <c r="U50" s="110"/>
      <c r="V50" s="120">
        <v>59532</v>
      </c>
      <c r="W50" s="110"/>
      <c r="X50" s="120">
        <v>46009</v>
      </c>
      <c r="Y50" s="110"/>
      <c r="Z50" s="120">
        <v>54992</v>
      </c>
      <c r="AA50" s="110"/>
      <c r="AB50" s="120">
        <v>69504</v>
      </c>
      <c r="AC50" s="110"/>
      <c r="AD50" s="120">
        <v>84801</v>
      </c>
      <c r="AE50" s="110"/>
      <c r="AF50" s="120">
        <v>77229</v>
      </c>
      <c r="AG50" s="110"/>
      <c r="AH50" s="120">
        <v>56800</v>
      </c>
      <c r="AI50" s="110"/>
      <c r="AJ50" s="120">
        <v>43422</v>
      </c>
      <c r="AK50" s="110"/>
      <c r="AL50" s="120">
        <v>64589</v>
      </c>
      <c r="AM50" s="110"/>
      <c r="AN50" s="120">
        <v>51385</v>
      </c>
      <c r="AO50" s="110"/>
      <c r="AP50" s="120" t="s">
        <v>8</v>
      </c>
      <c r="AQ50" s="121"/>
      <c r="AR50" s="110"/>
    </row>
    <row r="51" spans="1:44" ht="12.6" customHeight="1" x14ac:dyDescent="0.25">
      <c r="B51" s="118" t="s">
        <v>28</v>
      </c>
      <c r="C51" s="119" t="s">
        <v>7</v>
      </c>
      <c r="D51" s="120" t="s">
        <v>8</v>
      </c>
      <c r="E51" s="110"/>
      <c r="F51" s="120" t="s">
        <v>8</v>
      </c>
      <c r="G51" s="110"/>
      <c r="H51" s="120" t="s">
        <v>8</v>
      </c>
      <c r="I51" s="110"/>
      <c r="J51" s="120" t="s">
        <v>8</v>
      </c>
      <c r="K51" s="110"/>
      <c r="L51" s="120" t="s">
        <v>8</v>
      </c>
      <c r="M51" s="110"/>
      <c r="N51" s="120" t="s">
        <v>8</v>
      </c>
      <c r="O51" s="110"/>
      <c r="P51" s="120" t="s">
        <v>8</v>
      </c>
      <c r="Q51" s="110"/>
      <c r="R51" s="120" t="s">
        <v>8</v>
      </c>
      <c r="S51" s="110"/>
      <c r="T51" s="120" t="s">
        <v>8</v>
      </c>
      <c r="U51" s="110"/>
      <c r="V51" s="120" t="s">
        <v>8</v>
      </c>
      <c r="W51" s="110"/>
      <c r="X51" s="120" t="s">
        <v>8</v>
      </c>
      <c r="Y51" s="110"/>
      <c r="Z51" s="120">
        <v>21714.078125</v>
      </c>
      <c r="AA51" s="110"/>
      <c r="AB51" s="120" t="s">
        <v>8</v>
      </c>
      <c r="AC51" s="110"/>
      <c r="AD51" s="120" t="s">
        <v>8</v>
      </c>
      <c r="AE51" s="110"/>
      <c r="AF51" s="120" t="s">
        <v>8</v>
      </c>
      <c r="AG51" s="110"/>
      <c r="AH51" s="120" t="s">
        <v>8</v>
      </c>
      <c r="AI51" s="110"/>
      <c r="AJ51" s="120" t="s">
        <v>8</v>
      </c>
      <c r="AK51" s="110"/>
      <c r="AL51" s="120" t="s">
        <v>8</v>
      </c>
      <c r="AM51" s="110"/>
      <c r="AN51" s="120">
        <v>20755.400390625</v>
      </c>
      <c r="AO51" s="110"/>
      <c r="AP51" s="120" t="s">
        <v>8</v>
      </c>
      <c r="AQ51" s="121"/>
      <c r="AR51" s="110"/>
    </row>
    <row r="52" spans="1:44" ht="12.6" customHeight="1" x14ac:dyDescent="0.25">
      <c r="B52" s="112" t="s">
        <v>29</v>
      </c>
      <c r="C52" s="113" t="s">
        <v>14</v>
      </c>
      <c r="D52" s="114">
        <v>17896</v>
      </c>
      <c r="E52" s="108"/>
      <c r="F52" s="114">
        <v>13249</v>
      </c>
      <c r="G52" s="108"/>
      <c r="H52" s="114">
        <v>13209</v>
      </c>
      <c r="I52" s="108"/>
      <c r="J52" s="114">
        <v>19004</v>
      </c>
      <c r="K52" s="108"/>
      <c r="L52" s="114">
        <v>25108</v>
      </c>
      <c r="M52" s="108"/>
      <c r="N52" s="114">
        <v>23259</v>
      </c>
      <c r="O52" s="108"/>
      <c r="P52" s="114" t="s">
        <v>8</v>
      </c>
      <c r="Q52" s="108"/>
      <c r="R52" s="114" t="s">
        <v>8</v>
      </c>
      <c r="S52" s="108"/>
      <c r="T52" s="114" t="s">
        <v>8</v>
      </c>
      <c r="U52" s="108"/>
      <c r="V52" s="114" t="s">
        <v>8</v>
      </c>
      <c r="W52" s="108"/>
      <c r="X52" s="114" t="s">
        <v>8</v>
      </c>
      <c r="Y52" s="108"/>
      <c r="Z52" s="114">
        <v>28985.69921875</v>
      </c>
      <c r="AA52" s="108"/>
      <c r="AB52" s="114">
        <v>7635.2998046875</v>
      </c>
      <c r="AC52" s="108"/>
      <c r="AD52" s="114">
        <v>31431.400390625</v>
      </c>
      <c r="AE52" s="108"/>
      <c r="AF52" s="114" t="s">
        <v>8</v>
      </c>
      <c r="AG52" s="108"/>
      <c r="AH52" s="114" t="s">
        <v>8</v>
      </c>
      <c r="AI52" s="108"/>
      <c r="AJ52" s="114" t="s">
        <v>8</v>
      </c>
      <c r="AK52" s="108"/>
      <c r="AL52" s="114">
        <v>30371.30078125</v>
      </c>
      <c r="AM52" s="108"/>
      <c r="AN52" s="114">
        <v>29946</v>
      </c>
      <c r="AO52" s="108">
        <v>1</v>
      </c>
      <c r="AP52" s="114">
        <v>19958</v>
      </c>
      <c r="AQ52" s="116">
        <v>1</v>
      </c>
      <c r="AR52" s="110"/>
    </row>
    <row r="53" spans="1:44" ht="12.6" customHeight="1" x14ac:dyDescent="0.25">
      <c r="B53" s="112" t="s">
        <v>30</v>
      </c>
      <c r="C53" s="113" t="s">
        <v>14</v>
      </c>
      <c r="D53" s="114">
        <v>90500</v>
      </c>
      <c r="E53" s="115"/>
      <c r="F53" s="114">
        <v>109000</v>
      </c>
      <c r="G53" s="115"/>
      <c r="H53" s="114">
        <v>93000</v>
      </c>
      <c r="I53" s="115"/>
      <c r="J53" s="114">
        <v>96500</v>
      </c>
      <c r="K53" s="115"/>
      <c r="L53" s="114">
        <v>125000</v>
      </c>
      <c r="M53" s="115"/>
      <c r="N53" s="114">
        <v>104800</v>
      </c>
      <c r="O53" s="115"/>
      <c r="P53" s="114">
        <v>121000</v>
      </c>
      <c r="Q53" s="115"/>
      <c r="R53" s="114">
        <v>102000</v>
      </c>
      <c r="S53" s="115"/>
      <c r="T53" s="114">
        <v>81700</v>
      </c>
      <c r="U53" s="115"/>
      <c r="V53" s="114">
        <v>88200</v>
      </c>
      <c r="W53" s="115"/>
      <c r="X53" s="114">
        <v>142200</v>
      </c>
      <c r="Y53" s="115"/>
      <c r="Z53" s="114">
        <v>120800</v>
      </c>
      <c r="AA53" s="115"/>
      <c r="AB53" s="114">
        <v>106926</v>
      </c>
      <c r="AC53" s="115"/>
      <c r="AD53" s="114">
        <v>99000</v>
      </c>
      <c r="AE53" s="115"/>
      <c r="AF53" s="114">
        <v>153382</v>
      </c>
      <c r="AG53" s="115"/>
      <c r="AH53" s="114">
        <v>92012</v>
      </c>
      <c r="AI53" s="115"/>
      <c r="AJ53" s="114">
        <v>106952</v>
      </c>
      <c r="AK53" s="115"/>
      <c r="AL53" s="114">
        <v>127036</v>
      </c>
      <c r="AM53" s="115"/>
      <c r="AN53" s="114">
        <v>159329</v>
      </c>
      <c r="AO53" s="115"/>
      <c r="AP53" s="114">
        <v>110632</v>
      </c>
      <c r="AQ53" s="116"/>
      <c r="AR53" s="117"/>
    </row>
    <row r="54" spans="1:44" ht="12.6" customHeight="1" x14ac:dyDescent="0.25">
      <c r="B54" s="112" t="s">
        <v>31</v>
      </c>
      <c r="C54" s="113" t="s">
        <v>14</v>
      </c>
      <c r="D54" s="114" t="s">
        <v>8</v>
      </c>
      <c r="E54" s="115"/>
      <c r="F54" s="114" t="s">
        <v>8</v>
      </c>
      <c r="G54" s="115"/>
      <c r="H54" s="114" t="s">
        <v>8</v>
      </c>
      <c r="I54" s="115"/>
      <c r="J54" s="114" t="s">
        <v>8</v>
      </c>
      <c r="K54" s="115"/>
      <c r="L54" s="114" t="s">
        <v>8</v>
      </c>
      <c r="M54" s="115"/>
      <c r="N54" s="114" t="s">
        <v>8</v>
      </c>
      <c r="O54" s="115"/>
      <c r="P54" s="114" t="s">
        <v>8</v>
      </c>
      <c r="Q54" s="115"/>
      <c r="R54" s="114" t="s">
        <v>8</v>
      </c>
      <c r="S54" s="115"/>
      <c r="T54" s="114" t="s">
        <v>8</v>
      </c>
      <c r="U54" s="115"/>
      <c r="V54" s="114" t="s">
        <v>8</v>
      </c>
      <c r="W54" s="115"/>
      <c r="X54" s="114" t="s">
        <v>8</v>
      </c>
      <c r="Y54" s="115"/>
      <c r="Z54" s="114">
        <v>76354.6015625</v>
      </c>
      <c r="AA54" s="115"/>
      <c r="AB54" s="114">
        <v>509886.1875</v>
      </c>
      <c r="AC54" s="115"/>
      <c r="AD54" s="114">
        <v>509243.8125</v>
      </c>
      <c r="AE54" s="115"/>
      <c r="AF54" s="114">
        <v>216685.09375</v>
      </c>
      <c r="AG54" s="115"/>
      <c r="AH54" s="114">
        <v>170921.90625</v>
      </c>
      <c r="AI54" s="115"/>
      <c r="AJ54" s="114">
        <v>185916</v>
      </c>
      <c r="AK54" s="115"/>
      <c r="AL54" s="114">
        <v>127005.5</v>
      </c>
      <c r="AM54" s="115"/>
      <c r="AN54" s="114">
        <v>192720.296875</v>
      </c>
      <c r="AO54" s="115"/>
      <c r="AP54" s="114">
        <v>257098.40625</v>
      </c>
      <c r="AQ54" s="116"/>
      <c r="AR54" s="110"/>
    </row>
    <row r="55" spans="1:44" ht="12.6" customHeight="1" x14ac:dyDescent="0.25">
      <c r="B55" s="112" t="s">
        <v>32</v>
      </c>
      <c r="C55" s="113" t="s">
        <v>7</v>
      </c>
      <c r="D55" s="114">
        <v>412</v>
      </c>
      <c r="E55" s="115"/>
      <c r="F55" s="114">
        <v>1882</v>
      </c>
      <c r="G55" s="115"/>
      <c r="H55" s="114" t="s">
        <v>8</v>
      </c>
      <c r="I55" s="115"/>
      <c r="J55" s="114" t="s">
        <v>8</v>
      </c>
      <c r="K55" s="115"/>
      <c r="L55" s="114" t="s">
        <v>8</v>
      </c>
      <c r="M55" s="115"/>
      <c r="N55" s="114">
        <v>6921</v>
      </c>
      <c r="O55" s="115"/>
      <c r="P55" s="114">
        <v>3451</v>
      </c>
      <c r="Q55" s="115"/>
      <c r="R55" s="114">
        <v>2726</v>
      </c>
      <c r="S55" s="115"/>
      <c r="T55" s="114">
        <v>-2020</v>
      </c>
      <c r="U55" s="115"/>
      <c r="V55" s="114">
        <v>3022</v>
      </c>
      <c r="W55" s="115"/>
      <c r="X55" s="114">
        <v>2787</v>
      </c>
      <c r="Y55" s="115"/>
      <c r="Z55" s="114">
        <v>6526</v>
      </c>
      <c r="AA55" s="115"/>
      <c r="AB55" s="114">
        <v>-1010</v>
      </c>
      <c r="AC55" s="115"/>
      <c r="AD55" s="114">
        <v>-868.488037109375</v>
      </c>
      <c r="AE55" s="115"/>
      <c r="AF55" s="114">
        <v>5360.75</v>
      </c>
      <c r="AG55" s="115"/>
      <c r="AH55" s="114">
        <v>12195.544921875</v>
      </c>
      <c r="AI55" s="115"/>
      <c r="AJ55" s="114" t="s">
        <v>8</v>
      </c>
      <c r="AK55" s="115"/>
      <c r="AL55" s="114" t="s">
        <v>8</v>
      </c>
      <c r="AM55" s="115"/>
      <c r="AN55" s="114" t="s">
        <v>8</v>
      </c>
      <c r="AO55" s="115"/>
      <c r="AP55" s="114" t="s">
        <v>8</v>
      </c>
      <c r="AQ55" s="116"/>
      <c r="AR55" s="110"/>
    </row>
    <row r="56" spans="1:44" ht="12.6" customHeight="1" x14ac:dyDescent="0.25">
      <c r="B56" s="105" t="s">
        <v>33</v>
      </c>
      <c r="C56" s="106" t="s">
        <v>7</v>
      </c>
      <c r="D56" s="107">
        <v>55054</v>
      </c>
      <c r="E56" s="115"/>
      <c r="F56" s="107" t="s">
        <v>8</v>
      </c>
      <c r="G56" s="115"/>
      <c r="H56" s="107" t="s">
        <v>8</v>
      </c>
      <c r="I56" s="115"/>
      <c r="J56" s="107" t="s">
        <v>8</v>
      </c>
      <c r="K56" s="115"/>
      <c r="L56" s="107" t="s">
        <v>8</v>
      </c>
      <c r="M56" s="115"/>
      <c r="N56" s="107" t="s">
        <v>8</v>
      </c>
      <c r="O56" s="115"/>
      <c r="P56" s="107" t="s">
        <v>8</v>
      </c>
      <c r="Q56" s="115"/>
      <c r="R56" s="107" t="s">
        <v>8</v>
      </c>
      <c r="S56" s="115"/>
      <c r="T56" s="107" t="s">
        <v>8</v>
      </c>
      <c r="U56" s="115"/>
      <c r="V56" s="107" t="s">
        <v>8</v>
      </c>
      <c r="W56" s="115"/>
      <c r="X56" s="107" t="s">
        <v>8</v>
      </c>
      <c r="Y56" s="115"/>
      <c r="Z56" s="107" t="s">
        <v>8</v>
      </c>
      <c r="AA56" s="115"/>
      <c r="AB56" s="107" t="s">
        <v>8</v>
      </c>
      <c r="AC56" s="115"/>
      <c r="AD56" s="107" t="s">
        <v>8</v>
      </c>
      <c r="AE56" s="115"/>
      <c r="AF56" s="107" t="s">
        <v>8</v>
      </c>
      <c r="AG56" s="115"/>
      <c r="AH56" s="107" t="s">
        <v>8</v>
      </c>
      <c r="AI56" s="115"/>
      <c r="AJ56" s="107" t="s">
        <v>8</v>
      </c>
      <c r="AK56" s="115"/>
      <c r="AL56" s="107" t="s">
        <v>8</v>
      </c>
      <c r="AM56" s="115"/>
      <c r="AN56" s="107" t="s">
        <v>8</v>
      </c>
      <c r="AO56" s="115"/>
      <c r="AP56" s="107" t="s">
        <v>8</v>
      </c>
      <c r="AQ56" s="109"/>
      <c r="AR56" s="110"/>
    </row>
    <row r="57" spans="1:44" s="111" customFormat="1" ht="16.2" customHeight="1" x14ac:dyDescent="0.25">
      <c r="A57" s="1"/>
      <c r="B57" s="118" t="s">
        <v>34</v>
      </c>
      <c r="C57" s="119" t="s">
        <v>14</v>
      </c>
      <c r="D57" s="120">
        <v>165000</v>
      </c>
      <c r="E57" s="110"/>
      <c r="F57" s="120">
        <v>227000</v>
      </c>
      <c r="G57" s="110"/>
      <c r="H57" s="120">
        <v>135000</v>
      </c>
      <c r="I57" s="110"/>
      <c r="J57" s="120">
        <v>152000</v>
      </c>
      <c r="K57" s="110"/>
      <c r="L57" s="120">
        <v>209000</v>
      </c>
      <c r="M57" s="110"/>
      <c r="N57" s="120">
        <v>219000</v>
      </c>
      <c r="O57" s="110"/>
      <c r="P57" s="120">
        <v>204000</v>
      </c>
      <c r="Q57" s="110"/>
      <c r="R57" s="120">
        <v>245000</v>
      </c>
      <c r="S57" s="110"/>
      <c r="T57" s="120">
        <v>270000</v>
      </c>
      <c r="U57" s="110"/>
      <c r="V57" s="120">
        <v>102000</v>
      </c>
      <c r="W57" s="110"/>
      <c r="X57" s="120">
        <v>174000</v>
      </c>
      <c r="Y57" s="110"/>
      <c r="Z57" s="120">
        <v>151000</v>
      </c>
      <c r="AA57" s="110"/>
      <c r="AB57" s="120">
        <v>150000</v>
      </c>
      <c r="AC57" s="110"/>
      <c r="AD57" s="120">
        <v>206000</v>
      </c>
      <c r="AE57" s="110"/>
      <c r="AF57" s="120">
        <v>167000</v>
      </c>
      <c r="AG57" s="110"/>
      <c r="AH57" s="120">
        <v>172000</v>
      </c>
      <c r="AI57" s="110"/>
      <c r="AJ57" s="120">
        <v>189000</v>
      </c>
      <c r="AK57" s="110"/>
      <c r="AL57" s="120">
        <v>130000</v>
      </c>
      <c r="AM57" s="110"/>
      <c r="AN57" s="120">
        <v>169000</v>
      </c>
      <c r="AO57" s="110"/>
      <c r="AP57" s="120">
        <v>181000</v>
      </c>
      <c r="AQ57" s="121"/>
      <c r="AR57" s="110"/>
    </row>
    <row r="58" spans="1:44" ht="15.6" customHeight="1" x14ac:dyDescent="0.25">
      <c r="B58" s="118" t="s">
        <v>35</v>
      </c>
      <c r="C58" s="119" t="s">
        <v>14</v>
      </c>
      <c r="D58" s="120">
        <v>92409</v>
      </c>
      <c r="E58" s="117"/>
      <c r="F58" s="120">
        <v>129678</v>
      </c>
      <c r="G58" s="117"/>
      <c r="H58" s="120">
        <v>118900</v>
      </c>
      <c r="I58" s="117"/>
      <c r="J58" s="120">
        <v>114100</v>
      </c>
      <c r="K58" s="117"/>
      <c r="L58" s="120">
        <v>130300</v>
      </c>
      <c r="M58" s="117"/>
      <c r="N58" s="120">
        <v>148300</v>
      </c>
      <c r="O58" s="117"/>
      <c r="P58" s="120">
        <v>119648</v>
      </c>
      <c r="Q58" s="117"/>
      <c r="R58" s="120">
        <v>121716</v>
      </c>
      <c r="S58" s="117"/>
      <c r="T58" s="120">
        <v>129694</v>
      </c>
      <c r="U58" s="117"/>
      <c r="V58" s="120">
        <v>83461</v>
      </c>
      <c r="W58" s="117"/>
      <c r="X58" s="120">
        <v>119911</v>
      </c>
      <c r="Y58" s="117"/>
      <c r="Z58" s="120">
        <v>138003</v>
      </c>
      <c r="AA58" s="117"/>
      <c r="AB58" s="120">
        <v>132886</v>
      </c>
      <c r="AC58" s="117"/>
      <c r="AD58" s="120">
        <v>108100</v>
      </c>
      <c r="AE58" s="117"/>
      <c r="AF58" s="120">
        <v>109968</v>
      </c>
      <c r="AG58" s="117"/>
      <c r="AH58" s="120">
        <v>125106</v>
      </c>
      <c r="AI58" s="117"/>
      <c r="AJ58" s="120">
        <v>166034</v>
      </c>
      <c r="AK58" s="117"/>
      <c r="AL58" s="120">
        <v>88426</v>
      </c>
      <c r="AM58" s="117"/>
      <c r="AN58" s="120">
        <v>95086</v>
      </c>
      <c r="AO58" s="117"/>
      <c r="AP58" s="120">
        <v>126150</v>
      </c>
      <c r="AQ58" s="121"/>
      <c r="AR58" s="110"/>
    </row>
    <row r="59" spans="1:44" x14ac:dyDescent="0.25">
      <c r="B59" s="118" t="s">
        <v>36</v>
      </c>
      <c r="C59" s="119" t="s">
        <v>14</v>
      </c>
      <c r="D59" s="120" t="s">
        <v>8</v>
      </c>
      <c r="E59" s="117"/>
      <c r="F59" s="120" t="s">
        <v>8</v>
      </c>
      <c r="G59" s="117"/>
      <c r="H59" s="120" t="s">
        <v>8</v>
      </c>
      <c r="I59" s="117"/>
      <c r="J59" s="120" t="s">
        <v>8</v>
      </c>
      <c r="K59" s="117"/>
      <c r="L59" s="120" t="s">
        <v>8</v>
      </c>
      <c r="M59" s="117"/>
      <c r="N59" s="120" t="s">
        <v>8</v>
      </c>
      <c r="O59" s="117"/>
      <c r="P59" s="120" t="s">
        <v>8</v>
      </c>
      <c r="Q59" s="117"/>
      <c r="R59" s="120" t="s">
        <v>8</v>
      </c>
      <c r="S59" s="117"/>
      <c r="T59" s="120" t="s">
        <v>8</v>
      </c>
      <c r="U59" s="117"/>
      <c r="V59" s="120" t="s">
        <v>8</v>
      </c>
      <c r="W59" s="117"/>
      <c r="X59" s="120" t="s">
        <v>8</v>
      </c>
      <c r="Y59" s="117"/>
      <c r="Z59" s="120">
        <v>135151</v>
      </c>
      <c r="AA59" s="117"/>
      <c r="AB59" s="120">
        <v>164326</v>
      </c>
      <c r="AC59" s="117"/>
      <c r="AD59" s="120">
        <v>163905</v>
      </c>
      <c r="AE59" s="117"/>
      <c r="AF59" s="120">
        <v>145361</v>
      </c>
      <c r="AG59" s="117"/>
      <c r="AH59" s="120">
        <v>158627</v>
      </c>
      <c r="AI59" s="117"/>
      <c r="AJ59" s="120">
        <v>122733</v>
      </c>
      <c r="AK59" s="117"/>
      <c r="AL59" s="120">
        <v>172947</v>
      </c>
      <c r="AM59" s="117"/>
      <c r="AN59" s="120">
        <v>150926</v>
      </c>
      <c r="AO59" s="117"/>
      <c r="AP59" s="120">
        <v>156393</v>
      </c>
      <c r="AQ59" s="121"/>
      <c r="AR59" s="117"/>
    </row>
    <row r="60" spans="1:44" s="111" customFormat="1" x14ac:dyDescent="0.25">
      <c r="A60" s="1"/>
      <c r="B60" s="122" t="s">
        <v>37</v>
      </c>
      <c r="C60" s="123" t="s">
        <v>7</v>
      </c>
      <c r="D60" s="124" t="s">
        <v>8</v>
      </c>
      <c r="E60" s="110"/>
      <c r="F60" s="124" t="s">
        <v>8</v>
      </c>
      <c r="G60" s="110"/>
      <c r="H60" s="124" t="s">
        <v>8</v>
      </c>
      <c r="I60" s="110"/>
      <c r="J60" s="124" t="s">
        <v>8</v>
      </c>
      <c r="K60" s="110"/>
      <c r="L60" s="124" t="s">
        <v>8</v>
      </c>
      <c r="M60" s="110"/>
      <c r="N60" s="124" t="s">
        <v>8</v>
      </c>
      <c r="O60" s="110"/>
      <c r="P60" s="124" t="s">
        <v>8</v>
      </c>
      <c r="Q60" s="110"/>
      <c r="R60" s="124">
        <v>106205</v>
      </c>
      <c r="S60" s="110"/>
      <c r="T60" s="124">
        <v>150236</v>
      </c>
      <c r="U60" s="110"/>
      <c r="V60" s="124">
        <v>162744</v>
      </c>
      <c r="W60" s="110"/>
      <c r="X60" s="124">
        <v>140010</v>
      </c>
      <c r="Y60" s="110"/>
      <c r="Z60" s="124">
        <v>114630</v>
      </c>
      <c r="AA60" s="110"/>
      <c r="AB60" s="124">
        <v>153277.796875</v>
      </c>
      <c r="AC60" s="110"/>
      <c r="AD60" s="124">
        <v>111905.703125</v>
      </c>
      <c r="AE60" s="110"/>
      <c r="AF60" s="124">
        <v>70084</v>
      </c>
      <c r="AG60" s="110"/>
      <c r="AH60" s="124" t="s">
        <v>8</v>
      </c>
      <c r="AI60" s="110"/>
      <c r="AJ60" s="124" t="s">
        <v>8</v>
      </c>
      <c r="AK60" s="110"/>
      <c r="AL60" s="124">
        <v>79640</v>
      </c>
      <c r="AM60" s="110"/>
      <c r="AN60" s="124">
        <v>61642</v>
      </c>
      <c r="AO60" s="110"/>
      <c r="AP60" s="124" t="s">
        <v>8</v>
      </c>
      <c r="AQ60" s="125"/>
      <c r="AR60" s="117"/>
    </row>
    <row r="61" spans="1:44" s="111" customFormat="1" x14ac:dyDescent="0.25">
      <c r="A61" s="1"/>
      <c r="B61" s="118" t="s">
        <v>38</v>
      </c>
      <c r="C61" s="119" t="s">
        <v>14</v>
      </c>
      <c r="D61" s="120" t="s">
        <v>8</v>
      </c>
      <c r="E61" s="117"/>
      <c r="F61" s="120" t="s">
        <v>8</v>
      </c>
      <c r="G61" s="117"/>
      <c r="H61" s="120" t="s">
        <v>8</v>
      </c>
      <c r="I61" s="117"/>
      <c r="J61" s="120" t="s">
        <v>8</v>
      </c>
      <c r="K61" s="117"/>
      <c r="L61" s="120" t="s">
        <v>8</v>
      </c>
      <c r="M61" s="117"/>
      <c r="N61" s="120" t="s">
        <v>8</v>
      </c>
      <c r="O61" s="117"/>
      <c r="P61" s="120" t="s">
        <v>8</v>
      </c>
      <c r="Q61" s="117"/>
      <c r="R61" s="120" t="s">
        <v>8</v>
      </c>
      <c r="S61" s="117"/>
      <c r="T61" s="120" t="s">
        <v>8</v>
      </c>
      <c r="U61" s="117"/>
      <c r="V61" s="120" t="s">
        <v>8</v>
      </c>
      <c r="W61" s="117"/>
      <c r="X61" s="120" t="s">
        <v>8</v>
      </c>
      <c r="Y61" s="117"/>
      <c r="Z61" s="120">
        <v>45563.8984375</v>
      </c>
      <c r="AA61" s="117"/>
      <c r="AB61" s="120">
        <v>57071.1015625</v>
      </c>
      <c r="AC61" s="117"/>
      <c r="AD61" s="120">
        <v>44282.19921875</v>
      </c>
      <c r="AE61" s="117"/>
      <c r="AF61" s="120">
        <v>65330.80078125</v>
      </c>
      <c r="AG61" s="117"/>
      <c r="AH61" s="120">
        <v>70316.5</v>
      </c>
      <c r="AI61" s="117"/>
      <c r="AJ61" s="120">
        <v>43722.69921875</v>
      </c>
      <c r="AK61" s="117"/>
      <c r="AL61" s="120">
        <v>55522.8984375</v>
      </c>
      <c r="AM61" s="117"/>
      <c r="AN61" s="120">
        <v>57098.5</v>
      </c>
      <c r="AO61" s="117"/>
      <c r="AP61" s="120">
        <v>49846.6015625</v>
      </c>
      <c r="AQ61" s="121"/>
      <c r="AR61" s="110"/>
    </row>
    <row r="62" spans="1:44" ht="15.75" customHeight="1" x14ac:dyDescent="0.25">
      <c r="B62" s="112" t="s">
        <v>39</v>
      </c>
      <c r="C62" s="113" t="s">
        <v>14</v>
      </c>
      <c r="D62" s="114">
        <v>172000</v>
      </c>
      <c r="E62" s="108"/>
      <c r="F62" s="114" t="s">
        <v>8</v>
      </c>
      <c r="G62" s="108"/>
      <c r="H62" s="114" t="s">
        <v>8</v>
      </c>
      <c r="I62" s="108"/>
      <c r="J62" s="114" t="s">
        <v>8</v>
      </c>
      <c r="K62" s="108"/>
      <c r="L62" s="114" t="s">
        <v>8</v>
      </c>
      <c r="M62" s="108"/>
      <c r="N62" s="114" t="s">
        <v>8</v>
      </c>
      <c r="O62" s="108"/>
      <c r="P62" s="114" t="s">
        <v>8</v>
      </c>
      <c r="Q62" s="108"/>
      <c r="R62" s="114">
        <v>106385.296875</v>
      </c>
      <c r="S62" s="108"/>
      <c r="T62" s="114">
        <v>128473.1015625</v>
      </c>
      <c r="U62" s="108"/>
      <c r="V62" s="114">
        <v>104890.8984375</v>
      </c>
      <c r="W62" s="108"/>
      <c r="X62" s="114">
        <v>148519.5</v>
      </c>
      <c r="Y62" s="108"/>
      <c r="Z62" s="114">
        <v>118893.8984375</v>
      </c>
      <c r="AA62" s="108"/>
      <c r="AB62" s="114">
        <v>76021.703125</v>
      </c>
      <c r="AC62" s="108"/>
      <c r="AD62" s="114">
        <v>72450.5</v>
      </c>
      <c r="AE62" s="108"/>
      <c r="AF62" s="114">
        <v>134700.5</v>
      </c>
      <c r="AG62" s="108"/>
      <c r="AH62" s="114">
        <v>156212.09375</v>
      </c>
      <c r="AI62" s="108"/>
      <c r="AJ62" s="114">
        <v>181391.09375</v>
      </c>
      <c r="AK62" s="108"/>
      <c r="AL62" s="114" t="s">
        <v>8</v>
      </c>
      <c r="AM62" s="108"/>
      <c r="AN62" s="114" t="s">
        <v>8</v>
      </c>
      <c r="AO62" s="108"/>
      <c r="AP62" s="114" t="s">
        <v>8</v>
      </c>
      <c r="AQ62" s="116"/>
      <c r="AR62" s="117"/>
    </row>
    <row r="63" spans="1:44" x14ac:dyDescent="0.25">
      <c r="B63" s="112" t="s">
        <v>40</v>
      </c>
      <c r="C63" s="113" t="s">
        <v>7</v>
      </c>
      <c r="D63" s="114">
        <v>9267</v>
      </c>
      <c r="E63" s="115"/>
      <c r="F63" s="114" t="s">
        <v>8</v>
      </c>
      <c r="G63" s="115"/>
      <c r="H63" s="114" t="s">
        <v>8</v>
      </c>
      <c r="I63" s="115"/>
      <c r="J63" s="114" t="s">
        <v>8</v>
      </c>
      <c r="K63" s="115"/>
      <c r="L63" s="114" t="s">
        <v>8</v>
      </c>
      <c r="M63" s="115"/>
      <c r="N63" s="114" t="s">
        <v>8</v>
      </c>
      <c r="O63" s="115"/>
      <c r="P63" s="114" t="s">
        <v>8</v>
      </c>
      <c r="Q63" s="115"/>
      <c r="R63" s="114" t="s">
        <v>8</v>
      </c>
      <c r="S63" s="115"/>
      <c r="T63" s="114" t="s">
        <v>8</v>
      </c>
      <c r="U63" s="115"/>
      <c r="V63" s="114" t="s">
        <v>8</v>
      </c>
      <c r="W63" s="115"/>
      <c r="X63" s="114" t="s">
        <v>8</v>
      </c>
      <c r="Y63" s="115"/>
      <c r="Z63" s="114">
        <v>11029</v>
      </c>
      <c r="AA63" s="115"/>
      <c r="AB63" s="114" t="s">
        <v>8</v>
      </c>
      <c r="AC63" s="115"/>
      <c r="AD63" s="114" t="s">
        <v>8</v>
      </c>
      <c r="AE63" s="115"/>
      <c r="AF63" s="114" t="s">
        <v>8</v>
      </c>
      <c r="AG63" s="115"/>
      <c r="AH63" s="114" t="s">
        <v>8</v>
      </c>
      <c r="AI63" s="115"/>
      <c r="AJ63" s="114" t="s">
        <v>8</v>
      </c>
      <c r="AK63" s="115"/>
      <c r="AL63" s="114" t="s">
        <v>8</v>
      </c>
      <c r="AM63" s="115"/>
      <c r="AN63" s="114" t="s">
        <v>8</v>
      </c>
      <c r="AO63" s="115"/>
      <c r="AP63" s="114" t="s">
        <v>8</v>
      </c>
      <c r="AQ63" s="116"/>
      <c r="AR63" s="117"/>
    </row>
    <row r="64" spans="1:44" x14ac:dyDescent="0.25">
      <c r="B64" s="112" t="s">
        <v>41</v>
      </c>
      <c r="C64" s="113" t="s">
        <v>7</v>
      </c>
      <c r="D64" s="114" t="s">
        <v>8</v>
      </c>
      <c r="E64" s="115"/>
      <c r="F64" s="114" t="s">
        <v>8</v>
      </c>
      <c r="G64" s="115"/>
      <c r="H64" s="114" t="s">
        <v>8</v>
      </c>
      <c r="I64" s="115"/>
      <c r="J64" s="114" t="s">
        <v>8</v>
      </c>
      <c r="K64" s="115"/>
      <c r="L64" s="114" t="s">
        <v>8</v>
      </c>
      <c r="M64" s="115"/>
      <c r="N64" s="114" t="s">
        <v>8</v>
      </c>
      <c r="O64" s="115"/>
      <c r="P64" s="114" t="s">
        <v>8</v>
      </c>
      <c r="Q64" s="115"/>
      <c r="R64" s="114">
        <v>1013.5999755859375</v>
      </c>
      <c r="S64" s="115"/>
      <c r="T64" s="114">
        <v>1270.5999755859375</v>
      </c>
      <c r="U64" s="115"/>
      <c r="V64" s="114">
        <v>1416.699951171875</v>
      </c>
      <c r="W64" s="115"/>
      <c r="X64" s="114">
        <v>1180</v>
      </c>
      <c r="Y64" s="115"/>
      <c r="Z64" s="114" t="s">
        <v>8</v>
      </c>
      <c r="AA64" s="115"/>
      <c r="AB64" s="114">
        <v>635.07000732421875</v>
      </c>
      <c r="AC64" s="115"/>
      <c r="AD64" s="114">
        <v>662.52001953125</v>
      </c>
      <c r="AE64" s="115"/>
      <c r="AF64" s="114">
        <v>519.330078125</v>
      </c>
      <c r="AG64" s="115"/>
      <c r="AH64" s="114">
        <v>666.82720947265625</v>
      </c>
      <c r="AI64" s="115"/>
      <c r="AJ64" s="114">
        <v>849.95001220703125</v>
      </c>
      <c r="AK64" s="115"/>
      <c r="AL64" s="114">
        <v>599.92999267578125</v>
      </c>
      <c r="AM64" s="115"/>
      <c r="AN64" s="114">
        <v>578.20001220703125</v>
      </c>
      <c r="AO64" s="115"/>
      <c r="AP64" s="114" t="s">
        <v>8</v>
      </c>
      <c r="AQ64" s="116"/>
      <c r="AR64" s="110"/>
    </row>
    <row r="65" spans="1:44" x14ac:dyDescent="0.25">
      <c r="B65" s="105" t="s">
        <v>42</v>
      </c>
      <c r="C65" s="106" t="s">
        <v>7</v>
      </c>
      <c r="D65" s="107" t="s">
        <v>8</v>
      </c>
      <c r="E65" s="115"/>
      <c r="F65" s="107" t="s">
        <v>8</v>
      </c>
      <c r="G65" s="115"/>
      <c r="H65" s="107" t="s">
        <v>8</v>
      </c>
      <c r="I65" s="115"/>
      <c r="J65" s="107" t="s">
        <v>8</v>
      </c>
      <c r="K65" s="115"/>
      <c r="L65" s="107" t="s">
        <v>8</v>
      </c>
      <c r="M65" s="115"/>
      <c r="N65" s="107" t="s">
        <v>8</v>
      </c>
      <c r="O65" s="115"/>
      <c r="P65" s="107" t="s">
        <v>8</v>
      </c>
      <c r="Q65" s="115"/>
      <c r="R65" s="107" t="s">
        <v>8</v>
      </c>
      <c r="S65" s="115"/>
      <c r="T65" s="107" t="s">
        <v>8</v>
      </c>
      <c r="U65" s="115"/>
      <c r="V65" s="107">
        <v>125100</v>
      </c>
      <c r="W65" s="115">
        <v>2</v>
      </c>
      <c r="X65" s="107">
        <v>128500</v>
      </c>
      <c r="Y65" s="115">
        <v>2</v>
      </c>
      <c r="Z65" s="107">
        <v>133600</v>
      </c>
      <c r="AA65" s="115">
        <v>2</v>
      </c>
      <c r="AB65" s="107">
        <v>103900</v>
      </c>
      <c r="AC65" s="115">
        <v>2</v>
      </c>
      <c r="AD65" s="107">
        <v>117500</v>
      </c>
      <c r="AE65" s="115">
        <v>2</v>
      </c>
      <c r="AF65" s="107">
        <v>89700</v>
      </c>
      <c r="AG65" s="115">
        <v>2</v>
      </c>
      <c r="AH65" s="107">
        <v>100000</v>
      </c>
      <c r="AI65" s="115">
        <v>2</v>
      </c>
      <c r="AJ65" s="107" t="s">
        <v>8</v>
      </c>
      <c r="AK65" s="115"/>
      <c r="AL65" s="107" t="s">
        <v>8</v>
      </c>
      <c r="AM65" s="115"/>
      <c r="AN65" s="107" t="s">
        <v>8</v>
      </c>
      <c r="AO65" s="115"/>
      <c r="AP65" s="107" t="s">
        <v>8</v>
      </c>
      <c r="AQ65" s="109"/>
      <c r="AR65" s="110"/>
    </row>
    <row r="66" spans="1:44" s="111" customFormat="1" x14ac:dyDescent="0.25">
      <c r="A66" s="1"/>
      <c r="B66" s="126" t="s">
        <v>43</v>
      </c>
      <c r="C66" s="127" t="s">
        <v>7</v>
      </c>
      <c r="D66" s="114" t="s">
        <v>8</v>
      </c>
      <c r="E66" s="115"/>
      <c r="F66" s="114">
        <v>143.39999389648438</v>
      </c>
      <c r="G66" s="115"/>
      <c r="H66" s="114">
        <v>175.89999389648437</v>
      </c>
      <c r="I66" s="115"/>
      <c r="J66" s="114">
        <v>203.5</v>
      </c>
      <c r="K66" s="115"/>
      <c r="L66" s="114">
        <v>100.5</v>
      </c>
      <c r="M66" s="115"/>
      <c r="N66" s="114">
        <v>155.39999389648437</v>
      </c>
      <c r="O66" s="115"/>
      <c r="P66" s="114">
        <v>68.900001525878906</v>
      </c>
      <c r="Q66" s="115"/>
      <c r="R66" s="114">
        <v>116.90000152587891</v>
      </c>
      <c r="S66" s="115"/>
      <c r="T66" s="114">
        <v>129.39999389648437</v>
      </c>
      <c r="U66" s="115"/>
      <c r="V66" s="114">
        <v>141.39999389648437</v>
      </c>
      <c r="W66" s="115"/>
      <c r="X66" s="114">
        <v>206.39999389648437</v>
      </c>
      <c r="Y66" s="115"/>
      <c r="Z66" s="114">
        <v>176.89999389648437</v>
      </c>
      <c r="AA66" s="115"/>
      <c r="AB66" s="114">
        <v>104</v>
      </c>
      <c r="AC66" s="115"/>
      <c r="AD66" s="114">
        <v>66.099998474121094</v>
      </c>
      <c r="AE66" s="115"/>
      <c r="AF66" s="114">
        <v>39.900001525878906</v>
      </c>
      <c r="AG66" s="115"/>
      <c r="AH66" s="114">
        <v>36.700000762939453</v>
      </c>
      <c r="AI66" s="115"/>
      <c r="AJ66" s="114">
        <v>25.899999618530273</v>
      </c>
      <c r="AK66" s="115"/>
      <c r="AL66" s="114">
        <v>55.299999237060547</v>
      </c>
      <c r="AM66" s="115"/>
      <c r="AN66" s="114">
        <v>117.30000305175781</v>
      </c>
      <c r="AO66" s="115"/>
      <c r="AP66" s="114">
        <v>108.40000152587891</v>
      </c>
      <c r="AQ66" s="116"/>
      <c r="AR66" s="110"/>
    </row>
    <row r="67" spans="1:44" x14ac:dyDescent="0.25">
      <c r="B67" s="118" t="s">
        <v>44</v>
      </c>
      <c r="C67" s="119" t="s">
        <v>7</v>
      </c>
      <c r="D67" s="120">
        <v>34144</v>
      </c>
      <c r="E67" s="117">
        <v>3</v>
      </c>
      <c r="F67" s="120">
        <v>25035</v>
      </c>
      <c r="G67" s="117">
        <v>3</v>
      </c>
      <c r="H67" s="120">
        <v>26303</v>
      </c>
      <c r="I67" s="117">
        <v>3</v>
      </c>
      <c r="J67" s="120">
        <v>24460</v>
      </c>
      <c r="K67" s="117">
        <v>3</v>
      </c>
      <c r="L67" s="120">
        <v>32335</v>
      </c>
      <c r="M67" s="117">
        <v>3</v>
      </c>
      <c r="N67" s="120">
        <v>22164</v>
      </c>
      <c r="O67" s="117">
        <v>3</v>
      </c>
      <c r="P67" s="120">
        <v>22360.169921875</v>
      </c>
      <c r="Q67" s="117">
        <v>3</v>
      </c>
      <c r="R67" s="120">
        <v>22952.900390625</v>
      </c>
      <c r="S67" s="117">
        <v>3</v>
      </c>
      <c r="T67" s="120">
        <v>29964.1796875</v>
      </c>
      <c r="U67" s="117">
        <v>3</v>
      </c>
      <c r="V67" s="120">
        <v>24288.359375</v>
      </c>
      <c r="W67" s="117">
        <v>3</v>
      </c>
      <c r="X67" s="120">
        <v>21672.099609375</v>
      </c>
      <c r="Y67" s="117">
        <v>3</v>
      </c>
      <c r="Z67" s="120">
        <v>21266</v>
      </c>
      <c r="AA67" s="117">
        <v>3</v>
      </c>
      <c r="AB67" s="120">
        <v>18673.509765625</v>
      </c>
      <c r="AC67" s="117">
        <v>3</v>
      </c>
      <c r="AD67" s="120">
        <v>21987.3203125</v>
      </c>
      <c r="AE67" s="117">
        <v>3</v>
      </c>
      <c r="AF67" s="120">
        <v>21482.240234375</v>
      </c>
      <c r="AG67" s="117">
        <v>3</v>
      </c>
      <c r="AH67" s="120">
        <v>28506</v>
      </c>
      <c r="AI67" s="117">
        <v>3</v>
      </c>
      <c r="AJ67" s="120">
        <v>29222.80078125</v>
      </c>
      <c r="AK67" s="117"/>
      <c r="AL67" s="120">
        <v>22191.69921875</v>
      </c>
      <c r="AM67" s="117"/>
      <c r="AN67" s="120">
        <v>30674.30078125</v>
      </c>
      <c r="AO67" s="117"/>
      <c r="AP67" s="120" t="s">
        <v>8</v>
      </c>
      <c r="AQ67" s="121"/>
      <c r="AR67" s="110"/>
    </row>
    <row r="68" spans="1:44" ht="12.6" customHeight="1" x14ac:dyDescent="0.25">
      <c r="B68" s="122" t="s">
        <v>45</v>
      </c>
      <c r="C68" s="123" t="s">
        <v>14</v>
      </c>
      <c r="D68" s="124">
        <v>54697</v>
      </c>
      <c r="E68" s="110"/>
      <c r="F68" s="124">
        <v>39156</v>
      </c>
      <c r="G68" s="110"/>
      <c r="H68" s="124">
        <v>27316</v>
      </c>
      <c r="I68" s="110"/>
      <c r="J68" s="124">
        <v>41357</v>
      </c>
      <c r="K68" s="110"/>
      <c r="L68" s="124">
        <v>52810.5</v>
      </c>
      <c r="M68" s="110"/>
      <c r="N68" s="124">
        <v>34569</v>
      </c>
      <c r="O68" s="110"/>
      <c r="P68" s="124">
        <v>35112</v>
      </c>
      <c r="Q68" s="110"/>
      <c r="R68" s="124">
        <v>37018</v>
      </c>
      <c r="S68" s="110"/>
      <c r="T68" s="124">
        <v>41131</v>
      </c>
      <c r="U68" s="110"/>
      <c r="V68" s="124">
        <v>43198</v>
      </c>
      <c r="W68" s="110"/>
      <c r="X68" s="124">
        <v>32707</v>
      </c>
      <c r="Y68" s="110"/>
      <c r="Z68" s="124">
        <v>30051</v>
      </c>
      <c r="AA68" s="110"/>
      <c r="AB68" s="124">
        <v>23973</v>
      </c>
      <c r="AC68" s="110"/>
      <c r="AD68" s="124">
        <v>38501</v>
      </c>
      <c r="AE68" s="110"/>
      <c r="AF68" s="124">
        <v>36876</v>
      </c>
      <c r="AG68" s="110"/>
      <c r="AH68" s="124">
        <v>41144</v>
      </c>
      <c r="AI68" s="110"/>
      <c r="AJ68" s="124">
        <v>51379</v>
      </c>
      <c r="AK68" s="110"/>
      <c r="AL68" s="124">
        <v>32186</v>
      </c>
      <c r="AM68" s="110"/>
      <c r="AN68" s="124">
        <v>45546</v>
      </c>
      <c r="AO68" s="110"/>
      <c r="AP68" s="124">
        <v>37944</v>
      </c>
      <c r="AQ68" s="125"/>
      <c r="AR68" s="117"/>
    </row>
    <row r="69" spans="1:44" s="111" customFormat="1" ht="12.6" customHeight="1" x14ac:dyDescent="0.25">
      <c r="A69" s="1"/>
      <c r="B69" s="122" t="s">
        <v>46</v>
      </c>
      <c r="C69" s="123" t="s">
        <v>7</v>
      </c>
      <c r="D69" s="124" t="s">
        <v>8</v>
      </c>
      <c r="E69" s="110"/>
      <c r="F69" s="124" t="s">
        <v>8</v>
      </c>
      <c r="G69" s="110"/>
      <c r="H69" s="124" t="s">
        <v>8</v>
      </c>
      <c r="I69" s="110"/>
      <c r="J69" s="124" t="s">
        <v>8</v>
      </c>
      <c r="K69" s="110"/>
      <c r="L69" s="124" t="s">
        <v>8</v>
      </c>
      <c r="M69" s="110"/>
      <c r="N69" s="124">
        <v>4100</v>
      </c>
      <c r="O69" s="110"/>
      <c r="P69" s="124">
        <v>4300</v>
      </c>
      <c r="Q69" s="110"/>
      <c r="R69" s="124" t="s">
        <v>8</v>
      </c>
      <c r="S69" s="110"/>
      <c r="T69" s="124" t="s">
        <v>8</v>
      </c>
      <c r="U69" s="110"/>
      <c r="V69" s="124" t="s">
        <v>8</v>
      </c>
      <c r="W69" s="110"/>
      <c r="X69" s="124" t="s">
        <v>8</v>
      </c>
      <c r="Y69" s="110"/>
      <c r="Z69" s="124" t="s">
        <v>8</v>
      </c>
      <c r="AA69" s="110"/>
      <c r="AB69" s="124" t="s">
        <v>8</v>
      </c>
      <c r="AC69" s="110"/>
      <c r="AD69" s="124" t="s">
        <v>8</v>
      </c>
      <c r="AE69" s="110"/>
      <c r="AF69" s="124" t="s">
        <v>8</v>
      </c>
      <c r="AG69" s="110"/>
      <c r="AH69" s="124">
        <v>4100</v>
      </c>
      <c r="AI69" s="110"/>
      <c r="AJ69" s="124" t="s">
        <v>8</v>
      </c>
      <c r="AK69" s="110"/>
      <c r="AL69" s="124" t="s">
        <v>8</v>
      </c>
      <c r="AM69" s="110"/>
      <c r="AN69" s="124" t="s">
        <v>8</v>
      </c>
      <c r="AO69" s="110"/>
      <c r="AP69" s="124" t="s">
        <v>8</v>
      </c>
      <c r="AQ69" s="125"/>
      <c r="AR69" s="110"/>
    </row>
    <row r="70" spans="1:44" s="111" customFormat="1" ht="12.6" customHeight="1" x14ac:dyDescent="0.25">
      <c r="A70" s="1"/>
      <c r="B70" s="118" t="s">
        <v>47</v>
      </c>
      <c r="C70" s="119" t="s">
        <v>14</v>
      </c>
      <c r="D70" s="120">
        <v>30187</v>
      </c>
      <c r="E70" s="110"/>
      <c r="F70" s="120">
        <v>26049</v>
      </c>
      <c r="G70" s="110"/>
      <c r="H70" s="120">
        <v>18788</v>
      </c>
      <c r="I70" s="110"/>
      <c r="J70" s="120">
        <v>19896</v>
      </c>
      <c r="K70" s="110"/>
      <c r="L70" s="120">
        <v>31027</v>
      </c>
      <c r="M70" s="110"/>
      <c r="N70" s="120">
        <v>26758</v>
      </c>
      <c r="O70" s="110"/>
      <c r="P70" s="120">
        <v>24169</v>
      </c>
      <c r="Q70" s="110"/>
      <c r="R70" s="120">
        <v>25213</v>
      </c>
      <c r="S70" s="110"/>
      <c r="T70" s="120">
        <v>24488</v>
      </c>
      <c r="U70" s="110"/>
      <c r="V70" s="120">
        <v>16803</v>
      </c>
      <c r="W70" s="110"/>
      <c r="X70" s="120" t="s">
        <v>8</v>
      </c>
      <c r="Y70" s="110"/>
      <c r="Z70" s="120" t="s">
        <v>8</v>
      </c>
      <c r="AA70" s="110"/>
      <c r="AB70" s="120">
        <v>19029</v>
      </c>
      <c r="AC70" s="110"/>
      <c r="AD70" s="120">
        <v>27207</v>
      </c>
      <c r="AE70" s="110"/>
      <c r="AF70" s="120">
        <v>22474</v>
      </c>
      <c r="AG70" s="110"/>
      <c r="AH70" s="120">
        <v>20172</v>
      </c>
      <c r="AI70" s="110"/>
      <c r="AJ70" s="120">
        <v>29268</v>
      </c>
      <c r="AK70" s="110"/>
      <c r="AL70" s="120">
        <v>26047</v>
      </c>
      <c r="AM70" s="110"/>
      <c r="AN70" s="120">
        <v>28069</v>
      </c>
      <c r="AO70" s="110"/>
      <c r="AP70" s="120">
        <v>20538</v>
      </c>
      <c r="AQ70" s="121"/>
      <c r="AR70" s="110"/>
    </row>
    <row r="71" spans="1:44" ht="12.6" customHeight="1" x14ac:dyDescent="0.25">
      <c r="B71" s="118" t="s">
        <v>48</v>
      </c>
      <c r="C71" s="119" t="s">
        <v>14</v>
      </c>
      <c r="D71" s="120">
        <v>1801</v>
      </c>
      <c r="E71" s="117"/>
      <c r="F71" s="120">
        <v>1729</v>
      </c>
      <c r="G71" s="117"/>
      <c r="H71" s="120" t="s">
        <v>8</v>
      </c>
      <c r="I71" s="117"/>
      <c r="J71" s="120" t="s">
        <v>8</v>
      </c>
      <c r="K71" s="117"/>
      <c r="L71" s="120" t="s">
        <v>8</v>
      </c>
      <c r="M71" s="117"/>
      <c r="N71" s="120">
        <v>1564</v>
      </c>
      <c r="O71" s="117"/>
      <c r="P71" s="120" t="s">
        <v>8</v>
      </c>
      <c r="Q71" s="117"/>
      <c r="R71" s="120" t="s">
        <v>8</v>
      </c>
      <c r="S71" s="117"/>
      <c r="T71" s="120" t="s">
        <v>8</v>
      </c>
      <c r="U71" s="117"/>
      <c r="V71" s="120" t="s">
        <v>8</v>
      </c>
      <c r="W71" s="117"/>
      <c r="X71" s="120" t="s">
        <v>8</v>
      </c>
      <c r="Y71" s="117"/>
      <c r="Z71" s="120" t="s">
        <v>8</v>
      </c>
      <c r="AA71" s="117"/>
      <c r="AB71" s="120" t="s">
        <v>8</v>
      </c>
      <c r="AC71" s="117"/>
      <c r="AD71" s="120" t="s">
        <v>8</v>
      </c>
      <c r="AE71" s="117"/>
      <c r="AF71" s="120">
        <v>1036.800048828125</v>
      </c>
      <c r="AG71" s="117"/>
      <c r="AH71" s="120">
        <v>926.9000244140625</v>
      </c>
      <c r="AI71" s="117"/>
      <c r="AJ71" s="120">
        <v>1917.5</v>
      </c>
      <c r="AK71" s="117"/>
      <c r="AL71" s="120">
        <v>1508.4000244140625</v>
      </c>
      <c r="AM71" s="117"/>
      <c r="AN71" s="120" t="s">
        <v>8</v>
      </c>
      <c r="AO71" s="117"/>
      <c r="AP71" s="120" t="s">
        <v>8</v>
      </c>
      <c r="AQ71" s="121"/>
      <c r="AR71" s="110"/>
    </row>
    <row r="72" spans="1:44" ht="12.6" customHeight="1" x14ac:dyDescent="0.25">
      <c r="B72" s="112" t="s">
        <v>49</v>
      </c>
      <c r="C72" s="113" t="s">
        <v>7</v>
      </c>
      <c r="D72" s="114" t="s">
        <v>8</v>
      </c>
      <c r="E72" s="115"/>
      <c r="F72" s="114" t="s">
        <v>8</v>
      </c>
      <c r="G72" s="115"/>
      <c r="H72" s="114" t="s">
        <v>8</v>
      </c>
      <c r="I72" s="115"/>
      <c r="J72" s="114" t="s">
        <v>8</v>
      </c>
      <c r="K72" s="115"/>
      <c r="L72" s="114" t="s">
        <v>8</v>
      </c>
      <c r="M72" s="115"/>
      <c r="N72" s="114" t="s">
        <v>8</v>
      </c>
      <c r="O72" s="115"/>
      <c r="P72" s="114">
        <v>337000</v>
      </c>
      <c r="Q72" s="115"/>
      <c r="R72" s="114" t="s">
        <v>8</v>
      </c>
      <c r="S72" s="115"/>
      <c r="T72" s="114" t="s">
        <v>8</v>
      </c>
      <c r="U72" s="115"/>
      <c r="V72" s="114" t="s">
        <v>8</v>
      </c>
      <c r="W72" s="115"/>
      <c r="X72" s="114" t="s">
        <v>8</v>
      </c>
      <c r="Y72" s="115"/>
      <c r="Z72" s="114" t="s">
        <v>8</v>
      </c>
      <c r="AA72" s="115"/>
      <c r="AB72" s="114" t="s">
        <v>8</v>
      </c>
      <c r="AC72" s="115"/>
      <c r="AD72" s="114">
        <v>337000</v>
      </c>
      <c r="AE72" s="115"/>
      <c r="AF72" s="114" t="s">
        <v>8</v>
      </c>
      <c r="AG72" s="115"/>
      <c r="AH72" s="114" t="s">
        <v>8</v>
      </c>
      <c r="AI72" s="115"/>
      <c r="AJ72" s="114" t="s">
        <v>8</v>
      </c>
      <c r="AK72" s="115"/>
      <c r="AL72" s="114" t="s">
        <v>8</v>
      </c>
      <c r="AM72" s="115"/>
      <c r="AN72" s="114" t="s">
        <v>8</v>
      </c>
      <c r="AO72" s="115"/>
      <c r="AP72" s="114" t="s">
        <v>8</v>
      </c>
      <c r="AQ72" s="116"/>
      <c r="AR72" s="117"/>
    </row>
    <row r="73" spans="1:44" ht="12.6" customHeight="1" x14ac:dyDescent="0.25">
      <c r="B73" s="112" t="s">
        <v>50</v>
      </c>
      <c r="C73" s="113" t="s">
        <v>14</v>
      </c>
      <c r="D73" s="114">
        <v>82.199996948242188</v>
      </c>
      <c r="E73" s="115"/>
      <c r="F73" s="114">
        <v>84</v>
      </c>
      <c r="G73" s="115"/>
      <c r="H73" s="114">
        <v>45.599998474121094</v>
      </c>
      <c r="I73" s="115"/>
      <c r="J73" s="114">
        <v>64.5</v>
      </c>
      <c r="K73" s="115"/>
      <c r="L73" s="114">
        <v>27.299999237060547</v>
      </c>
      <c r="M73" s="115"/>
      <c r="N73" s="114">
        <v>69.199996948242188</v>
      </c>
      <c r="O73" s="115"/>
      <c r="P73" s="114">
        <v>74.099998474121094</v>
      </c>
      <c r="Q73" s="115"/>
      <c r="R73" s="114">
        <v>56</v>
      </c>
      <c r="S73" s="115"/>
      <c r="T73" s="114">
        <v>74.5</v>
      </c>
      <c r="U73" s="115"/>
      <c r="V73" s="114">
        <v>148.80000305175781</v>
      </c>
      <c r="W73" s="115"/>
      <c r="X73" s="114">
        <v>75.599998474121094</v>
      </c>
      <c r="Y73" s="115"/>
      <c r="Z73" s="114">
        <v>86.300003051757812</v>
      </c>
      <c r="AA73" s="115"/>
      <c r="AB73" s="114">
        <v>92.099998474121094</v>
      </c>
      <c r="AC73" s="115"/>
      <c r="AD73" s="114">
        <v>105.90000152587891</v>
      </c>
      <c r="AE73" s="115"/>
      <c r="AF73" s="114">
        <v>85.5</v>
      </c>
      <c r="AG73" s="115"/>
      <c r="AH73" s="114">
        <v>116.09999847412109</v>
      </c>
      <c r="AI73" s="115"/>
      <c r="AJ73" s="114">
        <v>91</v>
      </c>
      <c r="AK73" s="115"/>
      <c r="AL73" s="114">
        <v>104.90000152587891</v>
      </c>
      <c r="AM73" s="115"/>
      <c r="AN73" s="114">
        <v>92.199996948242187</v>
      </c>
      <c r="AO73" s="115"/>
      <c r="AP73" s="114">
        <v>85.099998474121094</v>
      </c>
      <c r="AQ73" s="116"/>
      <c r="AR73" s="110"/>
    </row>
    <row r="74" spans="1:44" ht="12.6" customHeight="1" x14ac:dyDescent="0.25">
      <c r="B74" s="112" t="s">
        <v>51</v>
      </c>
      <c r="C74" s="113" t="s">
        <v>7</v>
      </c>
      <c r="D74" s="114">
        <v>2241</v>
      </c>
      <c r="E74" s="115"/>
      <c r="F74" s="114">
        <v>2866</v>
      </c>
      <c r="G74" s="115"/>
      <c r="H74" s="114">
        <v>2411</v>
      </c>
      <c r="I74" s="115">
        <v>4</v>
      </c>
      <c r="J74" s="114">
        <v>2558</v>
      </c>
      <c r="K74" s="115">
        <v>4</v>
      </c>
      <c r="L74" s="114">
        <v>2703</v>
      </c>
      <c r="M74" s="115">
        <v>4</v>
      </c>
      <c r="N74" s="114">
        <v>1401</v>
      </c>
      <c r="O74" s="115">
        <v>5</v>
      </c>
      <c r="P74" s="114">
        <v>2558</v>
      </c>
      <c r="Q74" s="115"/>
      <c r="R74" s="114">
        <v>2411</v>
      </c>
      <c r="S74" s="115"/>
      <c r="T74" s="114">
        <v>2635</v>
      </c>
      <c r="U74" s="115"/>
      <c r="V74" s="114">
        <v>2999</v>
      </c>
      <c r="W74" s="115"/>
      <c r="X74" s="114">
        <v>2723</v>
      </c>
      <c r="Y74" s="115"/>
      <c r="Z74" s="114">
        <v>3361</v>
      </c>
      <c r="AA74" s="115"/>
      <c r="AB74" s="114">
        <v>2493</v>
      </c>
      <c r="AC74" s="115"/>
      <c r="AD74" s="114">
        <v>2578</v>
      </c>
      <c r="AE74" s="115"/>
      <c r="AF74" s="114">
        <v>2925</v>
      </c>
      <c r="AG74" s="115"/>
      <c r="AH74" s="114">
        <v>2949</v>
      </c>
      <c r="AI74" s="115"/>
      <c r="AJ74" s="114">
        <v>2749</v>
      </c>
      <c r="AK74" s="115"/>
      <c r="AL74" s="114">
        <v>2307</v>
      </c>
      <c r="AM74" s="115"/>
      <c r="AN74" s="114">
        <v>2199</v>
      </c>
      <c r="AO74" s="115"/>
      <c r="AP74" s="114" t="s">
        <v>8</v>
      </c>
      <c r="AQ74" s="116"/>
      <c r="AR74" s="110"/>
    </row>
    <row r="75" spans="1:44" ht="12.6" customHeight="1" x14ac:dyDescent="0.25">
      <c r="B75" s="105" t="s">
        <v>52</v>
      </c>
      <c r="C75" s="106" t="s">
        <v>7</v>
      </c>
      <c r="D75" s="107" t="s">
        <v>8</v>
      </c>
      <c r="E75" s="115"/>
      <c r="F75" s="107">
        <v>57130</v>
      </c>
      <c r="G75" s="115"/>
      <c r="H75" s="107" t="s">
        <v>8</v>
      </c>
      <c r="I75" s="115"/>
      <c r="J75" s="107" t="s">
        <v>8</v>
      </c>
      <c r="K75" s="115"/>
      <c r="L75" s="107" t="s">
        <v>8</v>
      </c>
      <c r="M75" s="115"/>
      <c r="N75" s="107">
        <v>41325</v>
      </c>
      <c r="O75" s="115"/>
      <c r="P75" s="107" t="s">
        <v>8</v>
      </c>
      <c r="Q75" s="115"/>
      <c r="R75" s="107" t="s">
        <v>8</v>
      </c>
      <c r="S75" s="115"/>
      <c r="T75" s="107" t="s">
        <v>8</v>
      </c>
      <c r="U75" s="115"/>
      <c r="V75" s="107" t="s">
        <v>8</v>
      </c>
      <c r="W75" s="115"/>
      <c r="X75" s="107">
        <v>29000</v>
      </c>
      <c r="Y75" s="115"/>
      <c r="Z75" s="107" t="s">
        <v>8</v>
      </c>
      <c r="AA75" s="115"/>
      <c r="AB75" s="107" t="s">
        <v>8</v>
      </c>
      <c r="AC75" s="115"/>
      <c r="AD75" s="107">
        <v>22000</v>
      </c>
      <c r="AE75" s="115"/>
      <c r="AF75" s="107">
        <v>41000</v>
      </c>
      <c r="AG75" s="115"/>
      <c r="AH75" s="107">
        <v>43000</v>
      </c>
      <c r="AI75" s="115"/>
      <c r="AJ75" s="107" t="s">
        <v>8</v>
      </c>
      <c r="AK75" s="115"/>
      <c r="AL75" s="107" t="s">
        <v>8</v>
      </c>
      <c r="AM75" s="115"/>
      <c r="AN75" s="107" t="s">
        <v>8</v>
      </c>
      <c r="AO75" s="115"/>
      <c r="AP75" s="107" t="s">
        <v>8</v>
      </c>
      <c r="AQ75" s="109"/>
      <c r="AR75" s="110"/>
    </row>
    <row r="76" spans="1:44" s="111" customFormat="1" ht="12.6" customHeight="1" x14ac:dyDescent="0.25">
      <c r="A76" s="1"/>
      <c r="B76" s="126" t="s">
        <v>53</v>
      </c>
      <c r="C76" s="127" t="s">
        <v>14</v>
      </c>
      <c r="D76" s="114">
        <v>71280</v>
      </c>
      <c r="E76" s="115"/>
      <c r="F76" s="114">
        <v>109250</v>
      </c>
      <c r="G76" s="115"/>
      <c r="H76" s="114">
        <v>66860</v>
      </c>
      <c r="I76" s="115"/>
      <c r="J76" s="114">
        <v>74220</v>
      </c>
      <c r="K76" s="115"/>
      <c r="L76" s="114">
        <v>104300</v>
      </c>
      <c r="M76" s="115"/>
      <c r="N76" s="114">
        <v>111530</v>
      </c>
      <c r="O76" s="115"/>
      <c r="P76" s="114">
        <v>105380</v>
      </c>
      <c r="Q76" s="115"/>
      <c r="R76" s="114">
        <v>118550</v>
      </c>
      <c r="S76" s="115"/>
      <c r="T76" s="114">
        <v>119040</v>
      </c>
      <c r="U76" s="115"/>
      <c r="V76" s="114">
        <v>67111.703125</v>
      </c>
      <c r="W76" s="115"/>
      <c r="X76" s="114">
        <v>80190.296875</v>
      </c>
      <c r="Y76" s="115"/>
      <c r="Z76" s="114">
        <v>76377.296875</v>
      </c>
      <c r="AA76" s="115"/>
      <c r="AB76" s="114">
        <v>81826.203125</v>
      </c>
      <c r="AC76" s="115"/>
      <c r="AD76" s="114">
        <v>99961.703125</v>
      </c>
      <c r="AE76" s="115"/>
      <c r="AF76" s="114">
        <v>86608.5</v>
      </c>
      <c r="AG76" s="115"/>
      <c r="AH76" s="114">
        <v>80835.5</v>
      </c>
      <c r="AI76" s="115"/>
      <c r="AJ76" s="114">
        <v>93562.5</v>
      </c>
      <c r="AK76" s="115"/>
      <c r="AL76" s="114">
        <v>74079.796875</v>
      </c>
      <c r="AM76" s="115"/>
      <c r="AN76" s="114">
        <v>93959.203125</v>
      </c>
      <c r="AO76" s="115"/>
      <c r="AP76" s="114">
        <v>100558.796875</v>
      </c>
      <c r="AQ76" s="116"/>
      <c r="AR76" s="110"/>
    </row>
    <row r="77" spans="1:44" ht="12.6" customHeight="1" x14ac:dyDescent="0.25">
      <c r="B77" s="118" t="s">
        <v>54</v>
      </c>
      <c r="C77" s="119" t="s">
        <v>14</v>
      </c>
      <c r="D77" s="120" t="s">
        <v>8</v>
      </c>
      <c r="E77" s="117"/>
      <c r="F77" s="120">
        <v>428924.6875</v>
      </c>
      <c r="G77" s="117"/>
      <c r="H77" s="120">
        <v>314606</v>
      </c>
      <c r="I77" s="117"/>
      <c r="J77" s="120">
        <v>418840</v>
      </c>
      <c r="K77" s="117"/>
      <c r="L77" s="120">
        <v>388969</v>
      </c>
      <c r="M77" s="117"/>
      <c r="N77" s="120">
        <v>404462</v>
      </c>
      <c r="O77" s="117"/>
      <c r="P77" s="120">
        <v>470050.59375</v>
      </c>
      <c r="Q77" s="117"/>
      <c r="R77" s="120">
        <v>369060.3125</v>
      </c>
      <c r="S77" s="117"/>
      <c r="T77" s="120">
        <v>352530.8125</v>
      </c>
      <c r="U77" s="117"/>
      <c r="V77" s="120">
        <v>362348.1875</v>
      </c>
      <c r="W77" s="117"/>
      <c r="X77" s="120">
        <v>377367.5</v>
      </c>
      <c r="Y77" s="117"/>
      <c r="Z77" s="120">
        <v>14998</v>
      </c>
      <c r="AA77" s="117"/>
      <c r="AB77" s="120">
        <v>10788</v>
      </c>
      <c r="AC77" s="117"/>
      <c r="AD77" s="120">
        <v>12881</v>
      </c>
      <c r="AE77" s="117"/>
      <c r="AF77" s="120">
        <v>12315</v>
      </c>
      <c r="AG77" s="117"/>
      <c r="AH77" s="120">
        <v>11383</v>
      </c>
      <c r="AI77" s="117"/>
      <c r="AJ77" s="120">
        <v>12379</v>
      </c>
      <c r="AK77" s="117"/>
      <c r="AL77" s="120">
        <v>13027</v>
      </c>
      <c r="AM77" s="117"/>
      <c r="AN77" s="120">
        <v>13769</v>
      </c>
      <c r="AO77" s="117"/>
      <c r="AP77" s="120">
        <v>10413</v>
      </c>
      <c r="AQ77" s="121"/>
      <c r="AR77" s="110"/>
    </row>
    <row r="78" spans="1:44" ht="12.6" customHeight="1" x14ac:dyDescent="0.25">
      <c r="B78" s="122" t="s">
        <v>55</v>
      </c>
      <c r="C78" s="123" t="s">
        <v>14</v>
      </c>
      <c r="D78" s="124">
        <v>43157.3984375</v>
      </c>
      <c r="E78" s="110"/>
      <c r="F78" s="124">
        <v>60874.6015625</v>
      </c>
      <c r="G78" s="110"/>
      <c r="H78" s="124">
        <v>60888</v>
      </c>
      <c r="I78" s="110"/>
      <c r="J78" s="124">
        <v>67070.203125</v>
      </c>
      <c r="K78" s="110"/>
      <c r="L78" s="124">
        <v>73186.1015625</v>
      </c>
      <c r="M78" s="110"/>
      <c r="N78" s="124">
        <v>80326.5</v>
      </c>
      <c r="O78" s="110"/>
      <c r="P78" s="124">
        <v>65384.8984375</v>
      </c>
      <c r="Q78" s="110"/>
      <c r="R78" s="124">
        <v>66081.1015625</v>
      </c>
      <c r="S78" s="110"/>
      <c r="T78" s="124">
        <v>68074.703125</v>
      </c>
      <c r="U78" s="110"/>
      <c r="V78" s="124">
        <v>47764</v>
      </c>
      <c r="W78" s="110"/>
      <c r="X78" s="124">
        <v>50394.69921875</v>
      </c>
      <c r="Y78" s="110"/>
      <c r="Z78" s="124">
        <v>56677.69921875</v>
      </c>
      <c r="AA78" s="110"/>
      <c r="AB78" s="124">
        <v>50030.8984375</v>
      </c>
      <c r="AC78" s="110"/>
      <c r="AD78" s="124">
        <v>56898.1015625</v>
      </c>
      <c r="AE78" s="110"/>
      <c r="AF78" s="124">
        <v>54350.19921875</v>
      </c>
      <c r="AG78" s="110"/>
      <c r="AH78" s="124">
        <v>55143.30078125</v>
      </c>
      <c r="AI78" s="110"/>
      <c r="AJ78" s="124">
        <v>86926.8984375</v>
      </c>
      <c r="AK78" s="110"/>
      <c r="AL78" s="124">
        <v>76552.796875</v>
      </c>
      <c r="AM78" s="110"/>
      <c r="AN78" s="124">
        <v>49650.69921875</v>
      </c>
      <c r="AO78" s="110"/>
      <c r="AP78" s="124">
        <v>66998</v>
      </c>
      <c r="AQ78" s="125"/>
      <c r="AR78" s="117"/>
    </row>
    <row r="79" spans="1:44" s="111" customFormat="1" ht="12.6" customHeight="1" x14ac:dyDescent="0.25">
      <c r="A79" s="1"/>
      <c r="B79" s="122" t="s">
        <v>56</v>
      </c>
      <c r="C79" s="123" t="s">
        <v>14</v>
      </c>
      <c r="D79" s="124" t="s">
        <v>8</v>
      </c>
      <c r="E79" s="110"/>
      <c r="F79" s="124">
        <v>14159</v>
      </c>
      <c r="G79" s="110"/>
      <c r="H79" s="124" t="s">
        <v>8</v>
      </c>
      <c r="I79" s="110"/>
      <c r="J79" s="124" t="s">
        <v>8</v>
      </c>
      <c r="K79" s="110"/>
      <c r="L79" s="124" t="s">
        <v>8</v>
      </c>
      <c r="M79" s="110"/>
      <c r="N79" s="124" t="s">
        <v>8</v>
      </c>
      <c r="O79" s="110"/>
      <c r="P79" s="124">
        <v>20614</v>
      </c>
      <c r="Q79" s="110"/>
      <c r="R79" s="124" t="s">
        <v>8</v>
      </c>
      <c r="S79" s="110"/>
      <c r="T79" s="124" t="s">
        <v>8</v>
      </c>
      <c r="U79" s="110"/>
      <c r="V79" s="124">
        <v>41182</v>
      </c>
      <c r="W79" s="110"/>
      <c r="X79" s="124">
        <v>25798</v>
      </c>
      <c r="Y79" s="110"/>
      <c r="Z79" s="124">
        <v>11895</v>
      </c>
      <c r="AA79" s="110"/>
      <c r="AB79" s="124">
        <v>10585.5</v>
      </c>
      <c r="AC79" s="110"/>
      <c r="AD79" s="124">
        <v>32581.400390625</v>
      </c>
      <c r="AE79" s="110"/>
      <c r="AF79" s="124">
        <v>17000</v>
      </c>
      <c r="AG79" s="110"/>
      <c r="AH79" s="124">
        <v>17859</v>
      </c>
      <c r="AI79" s="110"/>
      <c r="AJ79" s="124">
        <v>54593.8984375</v>
      </c>
      <c r="AK79" s="110"/>
      <c r="AL79" s="124">
        <v>32573.099609375</v>
      </c>
      <c r="AM79" s="110"/>
      <c r="AN79" s="124" t="s">
        <v>8</v>
      </c>
      <c r="AO79" s="110"/>
      <c r="AP79" s="124" t="s">
        <v>8</v>
      </c>
      <c r="AQ79" s="125"/>
      <c r="AR79" s="110"/>
    </row>
    <row r="80" spans="1:44" s="111" customFormat="1" ht="12.6" customHeight="1" x14ac:dyDescent="0.25">
      <c r="A80" s="1"/>
      <c r="B80" s="118" t="s">
        <v>57</v>
      </c>
      <c r="C80" s="119" t="s">
        <v>7</v>
      </c>
      <c r="D80" s="120" t="s">
        <v>8</v>
      </c>
      <c r="E80" s="110"/>
      <c r="F80" s="120" t="s">
        <v>8</v>
      </c>
      <c r="G80" s="110"/>
      <c r="H80" s="120" t="s">
        <v>8</v>
      </c>
      <c r="I80" s="110"/>
      <c r="J80" s="120" t="s">
        <v>8</v>
      </c>
      <c r="K80" s="110"/>
      <c r="L80" s="120" t="s">
        <v>8</v>
      </c>
      <c r="M80" s="110"/>
      <c r="N80" s="120" t="s">
        <v>8</v>
      </c>
      <c r="O80" s="110"/>
      <c r="P80" s="120" t="s">
        <v>8</v>
      </c>
      <c r="Q80" s="110"/>
      <c r="R80" s="120">
        <v>55.258998870849609</v>
      </c>
      <c r="S80" s="110"/>
      <c r="T80" s="120">
        <v>22.77400016784668</v>
      </c>
      <c r="U80" s="110"/>
      <c r="V80" s="120">
        <v>40.416000366210938</v>
      </c>
      <c r="W80" s="110"/>
      <c r="X80" s="120">
        <v>32.730998992919922</v>
      </c>
      <c r="Y80" s="110"/>
      <c r="Z80" s="120">
        <v>62.340000152587891</v>
      </c>
      <c r="AA80" s="110"/>
      <c r="AB80" s="120">
        <v>113.19999694824219</v>
      </c>
      <c r="AC80" s="110"/>
      <c r="AD80" s="120">
        <v>32.459999084472656</v>
      </c>
      <c r="AE80" s="110"/>
      <c r="AF80" s="120">
        <v>29</v>
      </c>
      <c r="AG80" s="110"/>
      <c r="AH80" s="120">
        <v>67.699996948242188</v>
      </c>
      <c r="AI80" s="110"/>
      <c r="AJ80" s="120">
        <v>23.299999237060547</v>
      </c>
      <c r="AK80" s="110"/>
      <c r="AL80" s="120">
        <v>67.760002136230469</v>
      </c>
      <c r="AM80" s="110"/>
      <c r="AN80" s="120" t="s">
        <v>8</v>
      </c>
      <c r="AO80" s="110"/>
      <c r="AP80" s="120" t="s">
        <v>8</v>
      </c>
      <c r="AQ80" s="121"/>
      <c r="AR80" s="110"/>
    </row>
    <row r="81" spans="1:44" ht="12.6" customHeight="1" x14ac:dyDescent="0.25">
      <c r="B81" s="118" t="s">
        <v>58</v>
      </c>
      <c r="C81" s="119" t="s">
        <v>7</v>
      </c>
      <c r="D81" s="120">
        <v>6699</v>
      </c>
      <c r="E81" s="117"/>
      <c r="F81" s="120">
        <v>8912</v>
      </c>
      <c r="G81" s="117"/>
      <c r="H81" s="120">
        <v>13334</v>
      </c>
      <c r="I81" s="117"/>
      <c r="J81" s="120">
        <v>13403</v>
      </c>
      <c r="K81" s="117"/>
      <c r="L81" s="120">
        <v>17719</v>
      </c>
      <c r="M81" s="117"/>
      <c r="N81" s="120">
        <v>15375</v>
      </c>
      <c r="O81" s="117"/>
      <c r="P81" s="120">
        <v>10127</v>
      </c>
      <c r="Q81" s="117"/>
      <c r="R81" s="120">
        <v>14455</v>
      </c>
      <c r="S81" s="117"/>
      <c r="T81" s="120">
        <v>13946</v>
      </c>
      <c r="U81" s="117"/>
      <c r="V81" s="120">
        <v>9543</v>
      </c>
      <c r="W81" s="117"/>
      <c r="X81" s="120">
        <v>10250</v>
      </c>
      <c r="Y81" s="117"/>
      <c r="Z81" s="120">
        <v>13785</v>
      </c>
      <c r="AA81" s="117"/>
      <c r="AB81" s="120">
        <v>15930</v>
      </c>
      <c r="AC81" s="117"/>
      <c r="AD81" s="120">
        <v>11284</v>
      </c>
      <c r="AE81" s="117"/>
      <c r="AF81" s="120">
        <v>16759</v>
      </c>
      <c r="AG81" s="117"/>
      <c r="AH81" s="120">
        <v>11981</v>
      </c>
      <c r="AI81" s="117"/>
      <c r="AJ81" s="120">
        <v>18532</v>
      </c>
      <c r="AK81" s="117"/>
      <c r="AL81" s="120">
        <v>10559</v>
      </c>
      <c r="AM81" s="117"/>
      <c r="AN81" s="120">
        <v>8542</v>
      </c>
      <c r="AO81" s="117"/>
      <c r="AP81" s="120" t="s">
        <v>8</v>
      </c>
      <c r="AQ81" s="121"/>
      <c r="AR81" s="110"/>
    </row>
    <row r="82" spans="1:44" ht="12.6" customHeight="1" x14ac:dyDescent="0.25">
      <c r="B82" s="105" t="s">
        <v>59</v>
      </c>
      <c r="C82" s="106" t="s">
        <v>14</v>
      </c>
      <c r="D82" s="107">
        <v>22581</v>
      </c>
      <c r="E82" s="115"/>
      <c r="F82" s="107">
        <v>37268</v>
      </c>
      <c r="G82" s="115"/>
      <c r="H82" s="107">
        <v>44065</v>
      </c>
      <c r="I82" s="115"/>
      <c r="J82" s="107">
        <v>51962</v>
      </c>
      <c r="K82" s="115"/>
      <c r="L82" s="107">
        <v>53207</v>
      </c>
      <c r="M82" s="115"/>
      <c r="N82" s="107">
        <v>52805</v>
      </c>
      <c r="O82" s="115"/>
      <c r="P82" s="107">
        <v>35499</v>
      </c>
      <c r="Q82" s="115"/>
      <c r="R82" s="107">
        <v>38342</v>
      </c>
      <c r="S82" s="115"/>
      <c r="T82" s="107">
        <v>39878</v>
      </c>
      <c r="U82" s="115"/>
      <c r="V82" s="107">
        <v>30154</v>
      </c>
      <c r="W82" s="115"/>
      <c r="X82" s="107">
        <v>39950</v>
      </c>
      <c r="Y82" s="115"/>
      <c r="Z82" s="107">
        <v>63760</v>
      </c>
      <c r="AA82" s="115"/>
      <c r="AB82" s="107">
        <v>56450</v>
      </c>
      <c r="AC82" s="115"/>
      <c r="AD82" s="107">
        <v>37805</v>
      </c>
      <c r="AE82" s="115"/>
      <c r="AF82" s="107">
        <v>39406</v>
      </c>
      <c r="AG82" s="115"/>
      <c r="AH82" s="107">
        <v>34480</v>
      </c>
      <c r="AI82" s="115"/>
      <c r="AJ82" s="107">
        <v>61878</v>
      </c>
      <c r="AK82" s="115"/>
      <c r="AL82" s="107">
        <v>30678</v>
      </c>
      <c r="AM82" s="115"/>
      <c r="AN82" s="107">
        <v>24439.30078125</v>
      </c>
      <c r="AO82" s="115"/>
      <c r="AP82" s="107">
        <v>35572.8984375</v>
      </c>
      <c r="AQ82" s="109"/>
      <c r="AR82" s="117"/>
    </row>
    <row r="83" spans="1:44" s="111" customFormat="1" ht="12.6" customHeight="1" x14ac:dyDescent="0.25">
      <c r="A83" s="1"/>
      <c r="B83" s="112" t="s">
        <v>60</v>
      </c>
      <c r="C83" s="113" t="s">
        <v>7</v>
      </c>
      <c r="D83" s="114" t="s">
        <v>8</v>
      </c>
      <c r="E83" s="115"/>
      <c r="F83" s="114">
        <v>4355000</v>
      </c>
      <c r="G83" s="115"/>
      <c r="H83" s="114">
        <v>4456100</v>
      </c>
      <c r="I83" s="115"/>
      <c r="J83" s="114">
        <v>4743500</v>
      </c>
      <c r="K83" s="115"/>
      <c r="L83" s="114">
        <v>4660000</v>
      </c>
      <c r="M83" s="115"/>
      <c r="N83" s="114">
        <v>4619400</v>
      </c>
      <c r="O83" s="115"/>
      <c r="P83" s="114">
        <v>4523000</v>
      </c>
      <c r="Q83" s="115"/>
      <c r="R83" s="114">
        <v>4266000</v>
      </c>
      <c r="S83" s="115"/>
      <c r="T83" s="114">
        <v>4682400</v>
      </c>
      <c r="U83" s="115"/>
      <c r="V83" s="114">
        <v>4290900</v>
      </c>
      <c r="W83" s="115"/>
      <c r="X83" s="114">
        <v>4504000</v>
      </c>
      <c r="Y83" s="115"/>
      <c r="Z83" s="114">
        <v>4556600</v>
      </c>
      <c r="AA83" s="115"/>
      <c r="AB83" s="114">
        <v>4358400</v>
      </c>
      <c r="AC83" s="115"/>
      <c r="AD83" s="114">
        <v>4883600</v>
      </c>
      <c r="AE83" s="115"/>
      <c r="AF83" s="114">
        <v>4704700</v>
      </c>
      <c r="AG83" s="115"/>
      <c r="AH83" s="114">
        <v>4488600</v>
      </c>
      <c r="AI83" s="115"/>
      <c r="AJ83" s="114">
        <v>4331700</v>
      </c>
      <c r="AK83" s="115"/>
      <c r="AL83" s="114">
        <v>4398700</v>
      </c>
      <c r="AM83" s="115"/>
      <c r="AN83" s="114">
        <v>4217900</v>
      </c>
      <c r="AO83" s="115"/>
      <c r="AP83" s="114" t="s">
        <v>8</v>
      </c>
      <c r="AQ83" s="116"/>
      <c r="AR83" s="110"/>
    </row>
    <row r="84" spans="1:44" ht="12.6" customHeight="1" x14ac:dyDescent="0.25">
      <c r="B84" s="105" t="s">
        <v>61</v>
      </c>
      <c r="C84" s="106" t="s">
        <v>7</v>
      </c>
      <c r="D84" s="107" t="s">
        <v>8</v>
      </c>
      <c r="E84" s="115"/>
      <c r="F84" s="107" t="s">
        <v>8</v>
      </c>
      <c r="G84" s="115"/>
      <c r="H84" s="107" t="s">
        <v>8</v>
      </c>
      <c r="I84" s="115"/>
      <c r="J84" s="107" t="s">
        <v>8</v>
      </c>
      <c r="K84" s="115"/>
      <c r="L84" s="107" t="s">
        <v>8</v>
      </c>
      <c r="M84" s="115"/>
      <c r="N84" s="107" t="s">
        <v>8</v>
      </c>
      <c r="O84" s="115"/>
      <c r="P84" s="107" t="s">
        <v>8</v>
      </c>
      <c r="Q84" s="115"/>
      <c r="R84" s="107" t="s">
        <v>8</v>
      </c>
      <c r="S84" s="115"/>
      <c r="T84" s="107" t="s">
        <v>8</v>
      </c>
      <c r="U84" s="115"/>
      <c r="V84" s="107" t="s">
        <v>8</v>
      </c>
      <c r="W84" s="115"/>
      <c r="X84" s="107" t="s">
        <v>8</v>
      </c>
      <c r="Y84" s="115"/>
      <c r="Z84" s="107">
        <v>38800</v>
      </c>
      <c r="AA84" s="115"/>
      <c r="AB84" s="107">
        <v>38800</v>
      </c>
      <c r="AC84" s="115"/>
      <c r="AD84" s="107">
        <v>38800</v>
      </c>
      <c r="AE84" s="115"/>
      <c r="AF84" s="107" t="s">
        <v>8</v>
      </c>
      <c r="AG84" s="115"/>
      <c r="AH84" s="107" t="s">
        <v>8</v>
      </c>
      <c r="AI84" s="115"/>
      <c r="AJ84" s="107" t="s">
        <v>8</v>
      </c>
      <c r="AK84" s="115"/>
      <c r="AL84" s="107" t="s">
        <v>8</v>
      </c>
      <c r="AM84" s="115"/>
      <c r="AN84" s="107" t="s">
        <v>8</v>
      </c>
      <c r="AO84" s="115"/>
      <c r="AP84" s="107" t="s">
        <v>8</v>
      </c>
      <c r="AQ84" s="109"/>
      <c r="AR84" s="110"/>
    </row>
    <row r="85" spans="1:44" s="111" customFormat="1" ht="12.6" customHeight="1" x14ac:dyDescent="0.25">
      <c r="A85" s="1"/>
      <c r="B85" s="126" t="s">
        <v>62</v>
      </c>
      <c r="C85" s="127" t="s">
        <v>7</v>
      </c>
      <c r="D85" s="114">
        <v>113242</v>
      </c>
      <c r="E85" s="115"/>
      <c r="F85" s="114">
        <v>182714</v>
      </c>
      <c r="G85" s="115"/>
      <c r="H85" s="114">
        <v>193687</v>
      </c>
      <c r="I85" s="115"/>
      <c r="J85" s="114">
        <v>175191</v>
      </c>
      <c r="K85" s="115"/>
      <c r="L85" s="114">
        <v>176947</v>
      </c>
      <c r="M85" s="115"/>
      <c r="N85" s="114">
        <v>201163</v>
      </c>
      <c r="O85" s="115"/>
      <c r="P85" s="114">
        <v>165362</v>
      </c>
      <c r="Q85" s="115"/>
      <c r="R85" s="114">
        <v>171115</v>
      </c>
      <c r="S85" s="115"/>
      <c r="T85" s="114">
        <v>180360</v>
      </c>
      <c r="U85" s="115"/>
      <c r="V85" s="114">
        <v>124212</v>
      </c>
      <c r="W85" s="115"/>
      <c r="X85" s="114">
        <v>175311</v>
      </c>
      <c r="Y85" s="115"/>
      <c r="Z85" s="114">
        <v>206046</v>
      </c>
      <c r="AA85" s="115"/>
      <c r="AB85" s="114">
        <v>208486</v>
      </c>
      <c r="AC85" s="115"/>
      <c r="AD85" s="114">
        <v>151652</v>
      </c>
      <c r="AE85" s="115"/>
      <c r="AF85" s="114">
        <v>156311</v>
      </c>
      <c r="AG85" s="115"/>
      <c r="AH85" s="114">
        <v>176050</v>
      </c>
      <c r="AI85" s="115"/>
      <c r="AJ85" s="114">
        <v>246787</v>
      </c>
      <c r="AK85" s="115"/>
      <c r="AL85" s="114">
        <v>135784</v>
      </c>
      <c r="AM85" s="115"/>
      <c r="AN85" s="114">
        <v>142488</v>
      </c>
      <c r="AO85" s="115"/>
      <c r="AP85" s="114" t="s">
        <v>96</v>
      </c>
      <c r="AQ85" s="116"/>
      <c r="AR85" s="110"/>
    </row>
    <row r="86" spans="1:44" ht="12.6" customHeight="1" x14ac:dyDescent="0.25">
      <c r="B86" s="126" t="s">
        <v>63</v>
      </c>
      <c r="C86" s="127" t="s">
        <v>7</v>
      </c>
      <c r="D86" s="114">
        <v>357</v>
      </c>
      <c r="E86" s="108"/>
      <c r="F86" s="114">
        <v>947</v>
      </c>
      <c r="G86" s="108"/>
      <c r="H86" s="114">
        <v>844</v>
      </c>
      <c r="I86" s="108"/>
      <c r="J86" s="114">
        <v>426</v>
      </c>
      <c r="K86" s="108"/>
      <c r="L86" s="114">
        <v>1074</v>
      </c>
      <c r="M86" s="108"/>
      <c r="N86" s="114">
        <v>1073</v>
      </c>
      <c r="O86" s="108"/>
      <c r="P86" s="114">
        <v>915</v>
      </c>
      <c r="Q86" s="108"/>
      <c r="R86" s="114">
        <v>1004</v>
      </c>
      <c r="S86" s="108"/>
      <c r="T86" s="114">
        <v>764</v>
      </c>
      <c r="U86" s="108"/>
      <c r="V86" s="114">
        <v>1120</v>
      </c>
      <c r="W86" s="108"/>
      <c r="X86" s="114">
        <v>1010</v>
      </c>
      <c r="Y86" s="108"/>
      <c r="Z86" s="114">
        <v>860</v>
      </c>
      <c r="AA86" s="108"/>
      <c r="AB86" s="114">
        <v>1380</v>
      </c>
      <c r="AC86" s="108"/>
      <c r="AD86" s="114">
        <v>1480</v>
      </c>
      <c r="AE86" s="108"/>
      <c r="AF86" s="114">
        <v>1090</v>
      </c>
      <c r="AG86" s="108"/>
      <c r="AH86" s="114">
        <v>720</v>
      </c>
      <c r="AI86" s="108"/>
      <c r="AJ86" s="114">
        <v>1313</v>
      </c>
      <c r="AK86" s="108"/>
      <c r="AL86" s="114">
        <v>1789</v>
      </c>
      <c r="AM86" s="108"/>
      <c r="AN86" s="114">
        <v>1202</v>
      </c>
      <c r="AO86" s="108"/>
      <c r="AP86" s="114" t="s">
        <v>8</v>
      </c>
      <c r="AQ86" s="116"/>
      <c r="AR86" s="110"/>
    </row>
    <row r="87" spans="1:44" ht="12.6" customHeight="1" x14ac:dyDescent="0.25">
      <c r="B87" s="122" t="s">
        <v>64</v>
      </c>
      <c r="C87" s="123" t="s">
        <v>14</v>
      </c>
      <c r="D87" s="124">
        <v>71710</v>
      </c>
      <c r="E87" s="110"/>
      <c r="F87" s="124">
        <v>87508</v>
      </c>
      <c r="G87" s="110"/>
      <c r="H87" s="124">
        <v>78306</v>
      </c>
      <c r="I87" s="110"/>
      <c r="J87" s="124">
        <v>78590</v>
      </c>
      <c r="K87" s="110"/>
      <c r="L87" s="124">
        <v>78387</v>
      </c>
      <c r="M87" s="110"/>
      <c r="N87" s="124">
        <v>91712</v>
      </c>
      <c r="O87" s="110"/>
      <c r="P87" s="124">
        <v>91079</v>
      </c>
      <c r="Q87" s="110"/>
      <c r="R87" s="124">
        <v>90844</v>
      </c>
      <c r="S87" s="110"/>
      <c r="T87" s="124">
        <v>97607</v>
      </c>
      <c r="U87" s="110"/>
      <c r="V87" s="124">
        <v>59508</v>
      </c>
      <c r="W87" s="110"/>
      <c r="X87" s="124">
        <v>71279</v>
      </c>
      <c r="Y87" s="110"/>
      <c r="Z87" s="124">
        <v>82207</v>
      </c>
      <c r="AA87" s="110"/>
      <c r="AB87" s="124">
        <v>78419</v>
      </c>
      <c r="AC87" s="110"/>
      <c r="AD87" s="124">
        <v>80975</v>
      </c>
      <c r="AE87" s="110"/>
      <c r="AF87" s="124">
        <v>79151</v>
      </c>
      <c r="AG87" s="110"/>
      <c r="AH87" s="124">
        <v>82599</v>
      </c>
      <c r="AI87" s="110"/>
      <c r="AJ87" s="124">
        <v>103616.203125</v>
      </c>
      <c r="AK87" s="110"/>
      <c r="AL87" s="124">
        <v>63288.69921875</v>
      </c>
      <c r="AM87" s="110"/>
      <c r="AN87" s="124">
        <v>82741.703125</v>
      </c>
      <c r="AO87" s="110"/>
      <c r="AP87" s="124">
        <v>97932</v>
      </c>
      <c r="AQ87" s="125"/>
      <c r="AR87" s="117"/>
    </row>
    <row r="88" spans="1:44" s="111" customFormat="1" ht="12.6" customHeight="1" x14ac:dyDescent="0.25">
      <c r="A88" s="1"/>
      <c r="B88" s="118" t="s">
        <v>65</v>
      </c>
      <c r="C88" s="119" t="s">
        <v>14</v>
      </c>
      <c r="D88" s="120">
        <v>30442</v>
      </c>
      <c r="E88" s="110"/>
      <c r="F88" s="120">
        <v>31486.400390625</v>
      </c>
      <c r="G88" s="110"/>
      <c r="H88" s="120">
        <v>35988.6015625</v>
      </c>
      <c r="I88" s="110"/>
      <c r="J88" s="120">
        <v>25834.69921875</v>
      </c>
      <c r="K88" s="110"/>
      <c r="L88" s="120">
        <v>30903.900390625</v>
      </c>
      <c r="M88" s="110"/>
      <c r="N88" s="120">
        <v>31960.900390625</v>
      </c>
      <c r="O88" s="110"/>
      <c r="P88" s="120">
        <v>32034.400390625</v>
      </c>
      <c r="Q88" s="110"/>
      <c r="R88" s="120">
        <v>27738.900390625</v>
      </c>
      <c r="S88" s="110"/>
      <c r="T88" s="120">
        <v>26553.69921875</v>
      </c>
      <c r="U88" s="110"/>
      <c r="V88" s="120">
        <v>18372.099609375</v>
      </c>
      <c r="W88" s="110"/>
      <c r="X88" s="120">
        <v>34142.80078125</v>
      </c>
      <c r="Y88" s="110"/>
      <c r="Z88" s="120">
        <v>29371.69921875</v>
      </c>
      <c r="AA88" s="110"/>
      <c r="AB88" s="120">
        <v>25234.69921875</v>
      </c>
      <c r="AC88" s="110">
        <v>1</v>
      </c>
      <c r="AD88" s="120">
        <v>27290</v>
      </c>
      <c r="AE88" s="110"/>
      <c r="AF88" s="120">
        <v>36106</v>
      </c>
      <c r="AG88" s="110"/>
      <c r="AH88" s="120">
        <v>38430</v>
      </c>
      <c r="AI88" s="110"/>
      <c r="AJ88" s="120">
        <v>36777.19921875</v>
      </c>
      <c r="AK88" s="110"/>
      <c r="AL88" s="120">
        <v>19736.400390625</v>
      </c>
      <c r="AM88" s="110"/>
      <c r="AN88" s="120">
        <v>33402</v>
      </c>
      <c r="AO88" s="110"/>
      <c r="AP88" s="120">
        <v>21430</v>
      </c>
      <c r="AQ88" s="121"/>
      <c r="AR88" s="110"/>
    </row>
    <row r="89" spans="1:44" ht="12.6" customHeight="1" x14ac:dyDescent="0.25">
      <c r="B89" s="118" t="s">
        <v>66</v>
      </c>
      <c r="C89" s="119" t="s">
        <v>7</v>
      </c>
      <c r="D89" s="120" t="s">
        <v>8</v>
      </c>
      <c r="E89" s="110"/>
      <c r="F89" s="120" t="s">
        <v>8</v>
      </c>
      <c r="G89" s="110"/>
      <c r="H89" s="120" t="s">
        <v>8</v>
      </c>
      <c r="I89" s="110"/>
      <c r="J89" s="120" t="s">
        <v>8</v>
      </c>
      <c r="K89" s="110"/>
      <c r="L89" s="120" t="s">
        <v>8</v>
      </c>
      <c r="M89" s="110"/>
      <c r="N89" s="120" t="s">
        <v>8</v>
      </c>
      <c r="O89" s="110"/>
      <c r="P89" s="120">
        <v>54300</v>
      </c>
      <c r="Q89" s="110"/>
      <c r="R89" s="120" t="s">
        <v>8</v>
      </c>
      <c r="S89" s="110"/>
      <c r="T89" s="120" t="s">
        <v>8</v>
      </c>
      <c r="U89" s="110"/>
      <c r="V89" s="120" t="s">
        <v>8</v>
      </c>
      <c r="W89" s="110"/>
      <c r="X89" s="120" t="s">
        <v>8</v>
      </c>
      <c r="Y89" s="110"/>
      <c r="Z89" s="120" t="s">
        <v>8</v>
      </c>
      <c r="AA89" s="110"/>
      <c r="AB89" s="120" t="s">
        <v>8</v>
      </c>
      <c r="AC89" s="110"/>
      <c r="AD89" s="120" t="s">
        <v>8</v>
      </c>
      <c r="AE89" s="110"/>
      <c r="AF89" s="120" t="s">
        <v>8</v>
      </c>
      <c r="AG89" s="110"/>
      <c r="AH89" s="120" t="s">
        <v>8</v>
      </c>
      <c r="AI89" s="110"/>
      <c r="AJ89" s="120" t="s">
        <v>8</v>
      </c>
      <c r="AK89" s="110"/>
      <c r="AL89" s="120" t="s">
        <v>8</v>
      </c>
      <c r="AM89" s="110"/>
      <c r="AN89" s="120" t="s">
        <v>8</v>
      </c>
      <c r="AO89" s="110"/>
      <c r="AP89" s="120" t="s">
        <v>8</v>
      </c>
      <c r="AQ89" s="121"/>
      <c r="AR89" s="110"/>
    </row>
    <row r="90" spans="1:44" ht="12.6" customHeight="1" x14ac:dyDescent="0.25">
      <c r="B90" s="122" t="s">
        <v>67</v>
      </c>
      <c r="C90" s="123" t="s">
        <v>14</v>
      </c>
      <c r="D90" s="124">
        <v>112580</v>
      </c>
      <c r="E90" s="117"/>
      <c r="F90" s="124">
        <v>73454</v>
      </c>
      <c r="G90" s="117"/>
      <c r="H90" s="124">
        <v>167414</v>
      </c>
      <c r="I90" s="117"/>
      <c r="J90" s="124">
        <v>144406</v>
      </c>
      <c r="K90" s="117"/>
      <c r="L90" s="124">
        <v>121889</v>
      </c>
      <c r="M90" s="117"/>
      <c r="N90" s="124">
        <v>59763</v>
      </c>
      <c r="O90" s="117"/>
      <c r="P90" s="124" t="s">
        <v>8</v>
      </c>
      <c r="Q90" s="117"/>
      <c r="R90" s="124" t="s">
        <v>8</v>
      </c>
      <c r="S90" s="117"/>
      <c r="T90" s="124" t="s">
        <v>8</v>
      </c>
      <c r="U90" s="117"/>
      <c r="V90" s="124" t="s">
        <v>8</v>
      </c>
      <c r="W90" s="117"/>
      <c r="X90" s="124" t="s">
        <v>8</v>
      </c>
      <c r="Y90" s="117"/>
      <c r="Z90" s="124">
        <v>84324.1015625</v>
      </c>
      <c r="AA90" s="117"/>
      <c r="AB90" s="124">
        <v>109676.3984375</v>
      </c>
      <c r="AC90" s="117"/>
      <c r="AD90" s="124">
        <v>68629.296875</v>
      </c>
      <c r="AE90" s="117"/>
      <c r="AF90" s="124">
        <v>79753.203125</v>
      </c>
      <c r="AG90" s="117"/>
      <c r="AH90" s="124">
        <v>170958.59375</v>
      </c>
      <c r="AI90" s="117"/>
      <c r="AJ90" s="124">
        <v>107481.796875</v>
      </c>
      <c r="AK90" s="117"/>
      <c r="AL90" s="124">
        <v>80592.1015625</v>
      </c>
      <c r="AM90" s="117"/>
      <c r="AN90" s="124">
        <v>168274.703125</v>
      </c>
      <c r="AO90" s="117"/>
      <c r="AP90" s="124">
        <v>63440.80078125</v>
      </c>
      <c r="AQ90" s="125"/>
      <c r="AR90" s="110"/>
    </row>
    <row r="91" spans="1:44" s="111" customFormat="1" ht="12.6" customHeight="1" x14ac:dyDescent="0.25">
      <c r="A91" s="1"/>
      <c r="B91" s="118" t="s">
        <v>68</v>
      </c>
      <c r="C91" s="119" t="s">
        <v>14</v>
      </c>
      <c r="D91" s="120">
        <v>178716</v>
      </c>
      <c r="E91" s="110"/>
      <c r="F91" s="120">
        <v>197493</v>
      </c>
      <c r="G91" s="110"/>
      <c r="H91" s="120">
        <v>115780</v>
      </c>
      <c r="I91" s="110"/>
      <c r="J91" s="120">
        <v>148380</v>
      </c>
      <c r="K91" s="110"/>
      <c r="L91" s="120">
        <v>227570</v>
      </c>
      <c r="M91" s="110"/>
      <c r="N91" s="120">
        <v>178170</v>
      </c>
      <c r="O91" s="110"/>
      <c r="P91" s="120">
        <v>254279</v>
      </c>
      <c r="Q91" s="110"/>
      <c r="R91" s="120">
        <v>217714</v>
      </c>
      <c r="S91" s="110"/>
      <c r="T91" s="120">
        <v>149792</v>
      </c>
      <c r="U91" s="110"/>
      <c r="V91" s="120">
        <v>133051</v>
      </c>
      <c r="W91" s="110"/>
      <c r="X91" s="120">
        <v>182651</v>
      </c>
      <c r="Y91" s="110"/>
      <c r="Z91" s="120">
        <v>174016</v>
      </c>
      <c r="AA91" s="110"/>
      <c r="AB91" s="120">
        <v>195086</v>
      </c>
      <c r="AC91" s="110"/>
      <c r="AD91" s="120">
        <v>175599</v>
      </c>
      <c r="AE91" s="110"/>
      <c r="AF91" s="120">
        <v>203505</v>
      </c>
      <c r="AG91" s="110"/>
      <c r="AH91" s="120">
        <v>173972</v>
      </c>
      <c r="AI91" s="110"/>
      <c r="AJ91" s="120">
        <v>185840</v>
      </c>
      <c r="AK91" s="110"/>
      <c r="AL91" s="120">
        <v>206678</v>
      </c>
      <c r="AM91" s="110"/>
      <c r="AN91" s="120">
        <v>259413</v>
      </c>
      <c r="AO91" s="110">
        <v>6</v>
      </c>
      <c r="AP91" s="120">
        <v>160625</v>
      </c>
      <c r="AQ91" s="121">
        <v>6</v>
      </c>
      <c r="AR91" s="117"/>
    </row>
    <row r="92" spans="1:44" ht="12.6" customHeight="1" x14ac:dyDescent="0.25">
      <c r="B92" s="112" t="s">
        <v>69</v>
      </c>
      <c r="C92" s="113" t="s">
        <v>14</v>
      </c>
      <c r="D92" s="114">
        <v>43112</v>
      </c>
      <c r="E92" s="115"/>
      <c r="F92" s="114">
        <v>63386</v>
      </c>
      <c r="G92" s="115"/>
      <c r="H92" s="114">
        <v>40761.69921875</v>
      </c>
      <c r="I92" s="115"/>
      <c r="J92" s="114">
        <v>51582</v>
      </c>
      <c r="K92" s="115"/>
      <c r="L92" s="114">
        <v>42151</v>
      </c>
      <c r="M92" s="115"/>
      <c r="N92" s="114">
        <v>69000.3984375</v>
      </c>
      <c r="O92" s="115"/>
      <c r="P92" s="114">
        <v>55519</v>
      </c>
      <c r="Q92" s="115"/>
      <c r="R92" s="114">
        <v>68061</v>
      </c>
      <c r="S92" s="115"/>
      <c r="T92" s="114">
        <v>50588</v>
      </c>
      <c r="U92" s="115"/>
      <c r="V92" s="114">
        <v>48614</v>
      </c>
      <c r="W92" s="115"/>
      <c r="X92" s="114">
        <v>45397</v>
      </c>
      <c r="Y92" s="115"/>
      <c r="Z92" s="114">
        <v>44120</v>
      </c>
      <c r="AA92" s="115"/>
      <c r="AB92" s="114">
        <v>46774</v>
      </c>
      <c r="AC92" s="115"/>
      <c r="AD92" s="114">
        <v>51357</v>
      </c>
      <c r="AE92" s="115"/>
      <c r="AF92" s="114">
        <v>50923</v>
      </c>
      <c r="AG92" s="115"/>
      <c r="AH92" s="114">
        <v>47498</v>
      </c>
      <c r="AI92" s="115"/>
      <c r="AJ92" s="114">
        <v>47837</v>
      </c>
      <c r="AK92" s="115"/>
      <c r="AL92" s="114">
        <v>39881</v>
      </c>
      <c r="AM92" s="115"/>
      <c r="AN92" s="114">
        <v>49666</v>
      </c>
      <c r="AO92" s="115"/>
      <c r="AP92" s="114">
        <v>61841</v>
      </c>
      <c r="AQ92" s="116"/>
      <c r="AR92" s="110"/>
    </row>
    <row r="93" spans="1:44" ht="12.6" customHeight="1" x14ac:dyDescent="0.25">
      <c r="B93" s="105" t="s">
        <v>70</v>
      </c>
      <c r="C93" s="106" t="s">
        <v>7</v>
      </c>
      <c r="D93" s="107" t="s">
        <v>8</v>
      </c>
      <c r="E93" s="115"/>
      <c r="F93" s="107" t="s">
        <v>8</v>
      </c>
      <c r="G93" s="115"/>
      <c r="H93" s="107" t="s">
        <v>8</v>
      </c>
      <c r="I93" s="115"/>
      <c r="J93" s="107" t="s">
        <v>8</v>
      </c>
      <c r="K93" s="115"/>
      <c r="L93" s="107" t="s">
        <v>8</v>
      </c>
      <c r="M93" s="115"/>
      <c r="N93" s="107" t="s">
        <v>8</v>
      </c>
      <c r="O93" s="115"/>
      <c r="P93" s="107">
        <v>10688</v>
      </c>
      <c r="Q93" s="115"/>
      <c r="R93" s="107">
        <v>11957</v>
      </c>
      <c r="S93" s="115"/>
      <c r="T93" s="107">
        <v>13765</v>
      </c>
      <c r="U93" s="115"/>
      <c r="V93" s="107">
        <v>20031</v>
      </c>
      <c r="W93" s="115"/>
      <c r="X93" s="107">
        <v>17207</v>
      </c>
      <c r="Y93" s="115"/>
      <c r="Z93" s="107">
        <v>17325</v>
      </c>
      <c r="AA93" s="115"/>
      <c r="AB93" s="107">
        <v>16210</v>
      </c>
      <c r="AC93" s="115"/>
      <c r="AD93" s="107">
        <v>15212</v>
      </c>
      <c r="AE93" s="115"/>
      <c r="AF93" s="107" t="s">
        <v>8</v>
      </c>
      <c r="AG93" s="115"/>
      <c r="AH93" s="107" t="s">
        <v>8</v>
      </c>
      <c r="AI93" s="115"/>
      <c r="AJ93" s="107" t="s">
        <v>8</v>
      </c>
      <c r="AK93" s="115"/>
      <c r="AL93" s="107" t="s">
        <v>8</v>
      </c>
      <c r="AM93" s="115"/>
      <c r="AN93" s="107" t="s">
        <v>8</v>
      </c>
      <c r="AO93" s="115"/>
      <c r="AP93" s="107" t="s">
        <v>8</v>
      </c>
      <c r="AQ93" s="109"/>
      <c r="AR93" s="110"/>
    </row>
    <row r="94" spans="1:44" s="111" customFormat="1" ht="12.6" customHeight="1" x14ac:dyDescent="0.25">
      <c r="A94" s="1"/>
      <c r="B94" s="105" t="s">
        <v>71</v>
      </c>
      <c r="C94" s="106" t="s">
        <v>7</v>
      </c>
      <c r="D94" s="107">
        <v>18000</v>
      </c>
      <c r="E94" s="115"/>
      <c r="F94" s="107">
        <v>18000</v>
      </c>
      <c r="G94" s="115"/>
      <c r="H94" s="107">
        <v>18000</v>
      </c>
      <c r="I94" s="115"/>
      <c r="J94" s="107">
        <v>18000</v>
      </c>
      <c r="K94" s="115"/>
      <c r="L94" s="107">
        <v>18000</v>
      </c>
      <c r="M94" s="115"/>
      <c r="N94" s="107">
        <v>18000</v>
      </c>
      <c r="O94" s="115"/>
      <c r="P94" s="107">
        <v>18000</v>
      </c>
      <c r="Q94" s="115"/>
      <c r="R94" s="107">
        <v>18000</v>
      </c>
      <c r="S94" s="115"/>
      <c r="T94" s="107">
        <v>18000</v>
      </c>
      <c r="U94" s="115"/>
      <c r="V94" s="107">
        <v>18000</v>
      </c>
      <c r="W94" s="115"/>
      <c r="X94" s="107">
        <v>18000</v>
      </c>
      <c r="Y94" s="115"/>
      <c r="Z94" s="107">
        <v>18000</v>
      </c>
      <c r="AA94" s="115"/>
      <c r="AB94" s="107">
        <v>18000</v>
      </c>
      <c r="AC94" s="115"/>
      <c r="AD94" s="107">
        <v>18000</v>
      </c>
      <c r="AE94" s="115"/>
      <c r="AF94" s="107" t="s">
        <v>8</v>
      </c>
      <c r="AG94" s="115"/>
      <c r="AH94" s="107" t="s">
        <v>8</v>
      </c>
      <c r="AI94" s="115"/>
      <c r="AJ94" s="107" t="s">
        <v>8</v>
      </c>
      <c r="AK94" s="115"/>
      <c r="AL94" s="107" t="s">
        <v>8</v>
      </c>
      <c r="AM94" s="115"/>
      <c r="AN94" s="107">
        <v>11500</v>
      </c>
      <c r="AO94" s="115"/>
      <c r="AP94" s="107" t="s">
        <v>8</v>
      </c>
      <c r="AQ94" s="109"/>
      <c r="AR94" s="110"/>
    </row>
    <row r="95" spans="1:44" s="111" customFormat="1" ht="12.6" customHeight="1" x14ac:dyDescent="0.25">
      <c r="A95" s="1"/>
      <c r="B95" s="126" t="s">
        <v>72</v>
      </c>
      <c r="C95" s="127" t="s">
        <v>7</v>
      </c>
      <c r="D95" s="107" t="s">
        <v>8</v>
      </c>
      <c r="E95" s="108"/>
      <c r="F95" s="114" t="s">
        <v>8</v>
      </c>
      <c r="G95" s="108"/>
      <c r="H95" s="114" t="s">
        <v>8</v>
      </c>
      <c r="I95" s="108"/>
      <c r="J95" s="114" t="s">
        <v>8</v>
      </c>
      <c r="K95" s="108"/>
      <c r="L95" s="114" t="s">
        <v>8</v>
      </c>
      <c r="M95" s="108"/>
      <c r="N95" s="114">
        <v>5780.22021484375</v>
      </c>
      <c r="O95" s="108"/>
      <c r="P95" s="107">
        <v>6565.203125</v>
      </c>
      <c r="Q95" s="108"/>
      <c r="R95" s="114">
        <v>3085.25</v>
      </c>
      <c r="S95" s="108"/>
      <c r="T95" s="114">
        <v>5265.60009765625</v>
      </c>
      <c r="U95" s="108"/>
      <c r="V95" s="114">
        <v>-257.42001342773437</v>
      </c>
      <c r="W95" s="108">
        <v>7</v>
      </c>
      <c r="X95" s="114">
        <v>4278.95703125</v>
      </c>
      <c r="Y95" s="108"/>
      <c r="Z95" s="114">
        <v>4067.8369140625</v>
      </c>
      <c r="AA95" s="108"/>
      <c r="AB95" s="114">
        <v>4353.10009765625</v>
      </c>
      <c r="AC95" s="108"/>
      <c r="AD95" s="114" t="s">
        <v>8</v>
      </c>
      <c r="AE95" s="108"/>
      <c r="AF95" s="114" t="s">
        <v>8</v>
      </c>
      <c r="AG95" s="108"/>
      <c r="AH95" s="114" t="s">
        <v>8</v>
      </c>
      <c r="AI95" s="108"/>
      <c r="AJ95" s="114" t="s">
        <v>8</v>
      </c>
      <c r="AK95" s="108"/>
      <c r="AL95" s="114" t="s">
        <v>8</v>
      </c>
      <c r="AM95" s="108"/>
      <c r="AN95" s="114" t="s">
        <v>8</v>
      </c>
      <c r="AO95" s="108"/>
      <c r="AP95" s="114" t="s">
        <v>8</v>
      </c>
      <c r="AQ95" s="116"/>
      <c r="AR95" s="110"/>
    </row>
    <row r="96" spans="1:44" s="111" customFormat="1" ht="12.6" customHeight="1" x14ac:dyDescent="0.25">
      <c r="A96" s="1"/>
      <c r="B96" s="126" t="s">
        <v>73</v>
      </c>
      <c r="C96" s="127" t="s">
        <v>7</v>
      </c>
      <c r="D96" s="114">
        <v>5782.39990234375</v>
      </c>
      <c r="E96" s="115">
        <v>8</v>
      </c>
      <c r="F96" s="114">
        <v>2807.800048828125</v>
      </c>
      <c r="G96" s="115">
        <v>8</v>
      </c>
      <c r="H96" s="114" t="s">
        <v>8</v>
      </c>
      <c r="I96" s="115"/>
      <c r="J96" s="114" t="s">
        <v>8</v>
      </c>
      <c r="K96" s="115"/>
      <c r="L96" s="114" t="s">
        <v>8</v>
      </c>
      <c r="M96" s="115"/>
      <c r="N96" s="114">
        <v>3795</v>
      </c>
      <c r="O96" s="115">
        <v>8</v>
      </c>
      <c r="P96" s="114">
        <v>2891</v>
      </c>
      <c r="Q96" s="115">
        <v>8</v>
      </c>
      <c r="R96" s="114">
        <v>2196</v>
      </c>
      <c r="S96" s="115">
        <v>8</v>
      </c>
      <c r="T96" s="114">
        <v>2196</v>
      </c>
      <c r="U96" s="115">
        <v>8</v>
      </c>
      <c r="V96" s="114">
        <v>3961</v>
      </c>
      <c r="W96" s="115">
        <v>8</v>
      </c>
      <c r="X96" s="114">
        <v>4434</v>
      </c>
      <c r="Y96" s="115">
        <v>8</v>
      </c>
      <c r="Z96" s="114">
        <v>3058</v>
      </c>
      <c r="AA96" s="115">
        <v>8</v>
      </c>
      <c r="AB96" s="114">
        <v>3544</v>
      </c>
      <c r="AC96" s="115">
        <v>8</v>
      </c>
      <c r="AD96" s="114">
        <v>3669</v>
      </c>
      <c r="AE96" s="115">
        <v>8</v>
      </c>
      <c r="AF96" s="114">
        <v>2094</v>
      </c>
      <c r="AG96" s="115"/>
      <c r="AH96" s="114">
        <v>3379</v>
      </c>
      <c r="AI96" s="115"/>
      <c r="AJ96" s="114">
        <v>2142</v>
      </c>
      <c r="AK96" s="115"/>
      <c r="AL96" s="114">
        <v>2904</v>
      </c>
      <c r="AM96" s="115"/>
      <c r="AN96" s="114" t="s">
        <v>8</v>
      </c>
      <c r="AO96" s="115"/>
      <c r="AP96" s="114" t="s">
        <v>8</v>
      </c>
      <c r="AQ96" s="116"/>
      <c r="AR96" s="110"/>
    </row>
    <row r="97" spans="1:44" ht="12.6" customHeight="1" x14ac:dyDescent="0.25">
      <c r="B97" s="118" t="s">
        <v>74</v>
      </c>
      <c r="C97" s="119" t="s">
        <v>14</v>
      </c>
      <c r="D97" s="120" t="s">
        <v>8</v>
      </c>
      <c r="E97" s="110"/>
      <c r="F97" s="120" t="s">
        <v>8</v>
      </c>
      <c r="G97" s="110"/>
      <c r="H97" s="120" t="s">
        <v>8</v>
      </c>
      <c r="I97" s="110"/>
      <c r="J97" s="120" t="s">
        <v>8</v>
      </c>
      <c r="K97" s="110"/>
      <c r="L97" s="120" t="s">
        <v>8</v>
      </c>
      <c r="M97" s="110"/>
      <c r="N97" s="120" t="s">
        <v>8</v>
      </c>
      <c r="O97" s="110"/>
      <c r="P97" s="120" t="s">
        <v>8</v>
      </c>
      <c r="Q97" s="110"/>
      <c r="R97" s="120" t="s">
        <v>8</v>
      </c>
      <c r="S97" s="110"/>
      <c r="T97" s="120" t="s">
        <v>8</v>
      </c>
      <c r="U97" s="110"/>
      <c r="V97" s="120" t="s">
        <v>8</v>
      </c>
      <c r="W97" s="110"/>
      <c r="X97" s="120" t="s">
        <v>8</v>
      </c>
      <c r="Y97" s="110"/>
      <c r="Z97" s="120">
        <v>504580</v>
      </c>
      <c r="AA97" s="110"/>
      <c r="AB97" s="120">
        <v>492480</v>
      </c>
      <c r="AC97" s="110"/>
      <c r="AD97" s="120">
        <v>471248</v>
      </c>
      <c r="AE97" s="110"/>
      <c r="AF97" s="120">
        <v>396064</v>
      </c>
      <c r="AG97" s="110"/>
      <c r="AH97" s="120">
        <v>633671</v>
      </c>
      <c r="AI97" s="110"/>
      <c r="AJ97" s="120">
        <v>568961</v>
      </c>
      <c r="AK97" s="110"/>
      <c r="AL97" s="120">
        <v>519083</v>
      </c>
      <c r="AM97" s="110"/>
      <c r="AN97" s="120">
        <v>695171.125</v>
      </c>
      <c r="AO97" s="110"/>
      <c r="AP97" s="120">
        <v>553942</v>
      </c>
      <c r="AQ97" s="121"/>
      <c r="AR97" s="117"/>
    </row>
    <row r="98" spans="1:44" ht="34.200000000000003" customHeight="1" x14ac:dyDescent="0.25">
      <c r="B98" s="118" t="s">
        <v>75</v>
      </c>
      <c r="C98" s="119" t="s">
        <v>14</v>
      </c>
      <c r="D98" s="120">
        <v>188399</v>
      </c>
      <c r="E98" s="110"/>
      <c r="F98" s="120">
        <v>166854</v>
      </c>
      <c r="G98" s="110"/>
      <c r="H98" s="120">
        <v>127696.796875</v>
      </c>
      <c r="I98" s="110"/>
      <c r="J98" s="120">
        <v>138592.5</v>
      </c>
      <c r="K98" s="110"/>
      <c r="L98" s="120">
        <v>197675.90625</v>
      </c>
      <c r="M98" s="110"/>
      <c r="N98" s="120">
        <v>197308.796875</v>
      </c>
      <c r="O98" s="110"/>
      <c r="P98" s="120">
        <v>229325.59375</v>
      </c>
      <c r="Q98" s="110"/>
      <c r="R98" s="120">
        <v>163850.296875</v>
      </c>
      <c r="S98" s="110"/>
      <c r="T98" s="120">
        <v>207415.703125</v>
      </c>
      <c r="U98" s="110"/>
      <c r="V98" s="120">
        <v>118133.296875</v>
      </c>
      <c r="W98" s="110"/>
      <c r="X98" s="120">
        <v>177599.796875</v>
      </c>
      <c r="Y98" s="110"/>
      <c r="Z98" s="120">
        <v>156415.796875</v>
      </c>
      <c r="AA98" s="110"/>
      <c r="AB98" s="120">
        <v>164671</v>
      </c>
      <c r="AC98" s="110"/>
      <c r="AD98" s="120">
        <v>161818</v>
      </c>
      <c r="AE98" s="110"/>
      <c r="AF98" s="120">
        <v>188705</v>
      </c>
      <c r="AG98" s="110"/>
      <c r="AH98" s="120">
        <v>160572</v>
      </c>
      <c r="AI98" s="110"/>
      <c r="AJ98" s="120">
        <v>110990</v>
      </c>
      <c r="AK98" s="110"/>
      <c r="AL98" s="120" t="s">
        <v>8</v>
      </c>
      <c r="AM98" s="110"/>
      <c r="AN98" s="120" t="s">
        <v>8</v>
      </c>
      <c r="AO98" s="110"/>
      <c r="AP98" s="120" t="s">
        <v>8</v>
      </c>
      <c r="AQ98" s="121"/>
      <c r="AR98" s="110"/>
    </row>
    <row r="99" spans="1:44" ht="27.6" customHeight="1" x14ac:dyDescent="0.25">
      <c r="B99" s="118" t="s">
        <v>76</v>
      </c>
      <c r="C99" s="119" t="s">
        <v>7</v>
      </c>
      <c r="D99" s="120">
        <v>1117044</v>
      </c>
      <c r="E99" s="117"/>
      <c r="F99" s="120">
        <v>1107044</v>
      </c>
      <c r="G99" s="117"/>
      <c r="H99" s="120">
        <v>7580000</v>
      </c>
      <c r="I99" s="117"/>
      <c r="J99" s="120">
        <v>8100000</v>
      </c>
      <c r="K99" s="117"/>
      <c r="L99" s="120">
        <v>8050000</v>
      </c>
      <c r="M99" s="117"/>
      <c r="N99" s="120">
        <v>8290000</v>
      </c>
      <c r="O99" s="117"/>
      <c r="P99" s="120">
        <v>1007044</v>
      </c>
      <c r="Q99" s="117"/>
      <c r="R99" s="120">
        <v>1007044</v>
      </c>
      <c r="S99" s="117"/>
      <c r="T99" s="120">
        <v>1027044</v>
      </c>
      <c r="U99" s="117"/>
      <c r="V99" s="120">
        <v>792275</v>
      </c>
      <c r="W99" s="117"/>
      <c r="X99" s="120">
        <v>1007044</v>
      </c>
      <c r="Y99" s="117"/>
      <c r="Z99" s="120">
        <v>1097044</v>
      </c>
      <c r="AA99" s="117"/>
      <c r="AB99" s="120">
        <v>877044</v>
      </c>
      <c r="AC99" s="117"/>
      <c r="AD99" s="120">
        <v>951351.6875</v>
      </c>
      <c r="AE99" s="117"/>
      <c r="AF99" s="120">
        <v>909167.0625</v>
      </c>
      <c r="AG99" s="117"/>
      <c r="AH99" s="120">
        <v>551505.5625</v>
      </c>
      <c r="AI99" s="117"/>
      <c r="AJ99" s="120" t="s">
        <v>8</v>
      </c>
      <c r="AK99" s="117"/>
      <c r="AL99" s="120" t="s">
        <v>8</v>
      </c>
      <c r="AM99" s="117"/>
      <c r="AN99" s="120" t="s">
        <v>8</v>
      </c>
      <c r="AO99" s="117"/>
      <c r="AP99" s="120" t="s">
        <v>8</v>
      </c>
      <c r="AQ99" s="121"/>
      <c r="AR99" s="110"/>
    </row>
    <row r="100" spans="1:44" ht="12.6" customHeight="1" x14ac:dyDescent="0.25">
      <c r="B100" s="118" t="s">
        <v>77</v>
      </c>
      <c r="C100" s="119" t="s">
        <v>7</v>
      </c>
      <c r="D100" s="120" t="s">
        <v>8</v>
      </c>
      <c r="E100" s="110"/>
      <c r="F100" s="120">
        <v>2500</v>
      </c>
      <c r="G100" s="110"/>
      <c r="H100" s="120" t="s">
        <v>8</v>
      </c>
      <c r="I100" s="110"/>
      <c r="J100" s="120" t="s">
        <v>8</v>
      </c>
      <c r="K100" s="110"/>
      <c r="L100" s="120" t="s">
        <v>8</v>
      </c>
      <c r="M100" s="110"/>
      <c r="N100" s="120" t="s">
        <v>8</v>
      </c>
      <c r="O100" s="110"/>
      <c r="P100" s="120">
        <v>2200</v>
      </c>
      <c r="Q100" s="110"/>
      <c r="R100" s="120" t="s">
        <v>8</v>
      </c>
      <c r="S100" s="110"/>
      <c r="T100" s="120">
        <v>4000</v>
      </c>
      <c r="U100" s="110"/>
      <c r="V100" s="120" t="s">
        <v>8</v>
      </c>
      <c r="W100" s="110"/>
      <c r="X100" s="120" t="s">
        <v>8</v>
      </c>
      <c r="Y100" s="110"/>
      <c r="Z100" s="120" t="s">
        <v>8</v>
      </c>
      <c r="AA100" s="110"/>
      <c r="AB100" s="120" t="s">
        <v>8</v>
      </c>
      <c r="AC100" s="110"/>
      <c r="AD100" s="120" t="s">
        <v>8</v>
      </c>
      <c r="AE100" s="110"/>
      <c r="AF100" s="120" t="s">
        <v>8</v>
      </c>
      <c r="AG100" s="110"/>
      <c r="AH100" s="120" t="s">
        <v>8</v>
      </c>
      <c r="AI100" s="110"/>
      <c r="AJ100" s="120" t="s">
        <v>8</v>
      </c>
      <c r="AK100" s="110"/>
      <c r="AL100" s="120" t="s">
        <v>8</v>
      </c>
      <c r="AM100" s="110"/>
      <c r="AN100" s="120" t="s">
        <v>8</v>
      </c>
      <c r="AO100" s="110"/>
      <c r="AP100" s="120" t="s">
        <v>8</v>
      </c>
      <c r="AQ100" s="121"/>
      <c r="AR100" s="110"/>
    </row>
    <row r="101" spans="1:44" x14ac:dyDescent="0.25">
      <c r="A101" s="128"/>
      <c r="B101" s="129"/>
      <c r="C101" s="129"/>
      <c r="D101" s="130"/>
      <c r="E101" s="131"/>
      <c r="F101" s="130"/>
      <c r="G101" s="131"/>
      <c r="H101" s="130"/>
      <c r="I101" s="131"/>
      <c r="J101" s="130"/>
      <c r="K101" s="131"/>
      <c r="L101" s="130"/>
      <c r="M101" s="131"/>
      <c r="N101" s="130"/>
      <c r="O101" s="131"/>
      <c r="P101" s="130"/>
      <c r="Q101" s="132"/>
      <c r="R101" s="130"/>
      <c r="S101" s="131"/>
      <c r="T101" s="130"/>
      <c r="U101" s="131"/>
      <c r="V101" s="130"/>
      <c r="W101" s="132"/>
      <c r="X101" s="130"/>
      <c r="Y101" s="131"/>
      <c r="Z101" s="130"/>
      <c r="AA101" s="132"/>
      <c r="AB101" s="132"/>
      <c r="AC101" s="132"/>
      <c r="AD101" s="132"/>
      <c r="AE101" s="132"/>
      <c r="AF101" s="130"/>
      <c r="AG101" s="131"/>
      <c r="AH101" s="130"/>
      <c r="AI101" s="131"/>
      <c r="AJ101" s="130"/>
      <c r="AK101" s="131"/>
      <c r="AL101" s="130"/>
      <c r="AM101" s="131"/>
      <c r="AN101" s="130"/>
      <c r="AO101" s="131"/>
      <c r="AP101" s="130"/>
      <c r="AQ101" s="130"/>
      <c r="AR101" s="110"/>
    </row>
    <row r="102" spans="1:44" x14ac:dyDescent="0.25">
      <c r="A102" s="133"/>
      <c r="B102" s="133"/>
      <c r="C102" s="133"/>
      <c r="D102" s="134"/>
      <c r="E102" s="135"/>
      <c r="F102" s="136"/>
      <c r="G102" s="137"/>
      <c r="H102" s="136"/>
      <c r="I102" s="137"/>
      <c r="J102" s="134"/>
      <c r="K102" s="135"/>
      <c r="L102" s="134"/>
      <c r="M102" s="135"/>
      <c r="N102" s="134"/>
      <c r="O102" s="135"/>
      <c r="P102" s="136"/>
      <c r="Q102" s="137"/>
      <c r="R102" s="134"/>
      <c r="S102" s="135"/>
      <c r="T102" s="134"/>
      <c r="U102" s="135"/>
      <c r="V102" s="134"/>
      <c r="W102" s="135"/>
      <c r="X102" s="136"/>
      <c r="Y102" s="137"/>
      <c r="Z102" s="134"/>
      <c r="AF102" s="136"/>
      <c r="AG102" s="137"/>
      <c r="AH102" s="134"/>
      <c r="AI102" s="135"/>
      <c r="AJ102" s="134"/>
      <c r="AK102" s="135"/>
      <c r="AL102" s="134"/>
      <c r="AM102" s="135"/>
      <c r="AN102" s="134"/>
      <c r="AO102" s="135"/>
      <c r="AP102" s="134"/>
      <c r="AQ102" s="134"/>
      <c r="AR102" s="138"/>
    </row>
    <row r="103" spans="1:44" s="9" customFormat="1" x14ac:dyDescent="0.25">
      <c r="A103" s="203" t="s">
        <v>78</v>
      </c>
      <c r="B103" s="203"/>
      <c r="C103" s="203"/>
      <c r="D103" s="203"/>
      <c r="E103" s="203"/>
      <c r="F103" s="203"/>
      <c r="G103" s="203"/>
      <c r="H103" s="203"/>
      <c r="I103" s="203"/>
      <c r="J103" s="139"/>
      <c r="AR103" s="111"/>
    </row>
    <row r="104" spans="1:44" s="9" customFormat="1" ht="3" customHeight="1" x14ac:dyDescent="0.25">
      <c r="A104" s="140"/>
      <c r="B104" s="140"/>
      <c r="C104" s="140"/>
      <c r="D104" s="140"/>
      <c r="E104" s="141"/>
      <c r="F104" s="140"/>
      <c r="G104" s="141"/>
      <c r="H104" s="140"/>
      <c r="I104" s="141"/>
      <c r="J104" s="139"/>
      <c r="AR104" s="111"/>
    </row>
    <row r="105" spans="1:44" s="9" customFormat="1" ht="15" customHeight="1" x14ac:dyDescent="0.25">
      <c r="A105" s="204" t="s">
        <v>79</v>
      </c>
      <c r="B105" s="205"/>
      <c r="C105" s="205"/>
      <c r="D105" s="205"/>
      <c r="E105" s="205"/>
      <c r="F105" s="205"/>
      <c r="G105" s="205"/>
      <c r="H105" s="205"/>
      <c r="I105" s="205"/>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R105" s="111"/>
    </row>
    <row r="106" spans="1:44" s="9" customFormat="1" ht="13.5" customHeight="1" x14ac:dyDescent="0.25">
      <c r="A106" s="207" t="s">
        <v>80</v>
      </c>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6"/>
      <c r="AJ106" s="206"/>
      <c r="AK106" s="206"/>
      <c r="AL106" s="206"/>
      <c r="AM106" s="206"/>
      <c r="AN106" s="206"/>
      <c r="AO106" s="206"/>
      <c r="AP106" s="206"/>
      <c r="AR106" s="111"/>
    </row>
    <row r="107" spans="1:44" x14ac:dyDescent="0.25">
      <c r="A107" s="9"/>
      <c r="B107" s="142"/>
      <c r="C107" s="142"/>
      <c r="D107" s="143"/>
      <c r="E107" s="144"/>
      <c r="F107" s="142"/>
      <c r="G107" s="143"/>
      <c r="H107" s="144"/>
      <c r="I107" s="142"/>
      <c r="J107" s="145"/>
      <c r="K107" s="146"/>
      <c r="L107" s="9"/>
      <c r="M107" s="147"/>
      <c r="N107" s="9"/>
      <c r="O107" s="9"/>
      <c r="P107" s="9"/>
      <c r="Q107" s="9"/>
      <c r="R107" s="142"/>
      <c r="S107" s="143"/>
      <c r="T107" s="144"/>
      <c r="U107" s="142"/>
      <c r="V107" s="145"/>
      <c r="W107" s="146"/>
      <c r="X107" s="9"/>
      <c r="Y107" s="147"/>
      <c r="Z107" s="9"/>
      <c r="AA107" s="9"/>
      <c r="AB107" s="9"/>
      <c r="AC107" s="9"/>
      <c r="AD107" s="9"/>
      <c r="AE107" s="9"/>
      <c r="AF107" s="9"/>
      <c r="AG107" s="9"/>
      <c r="AH107" s="9"/>
      <c r="AI107" s="148"/>
      <c r="AJ107" s="9"/>
      <c r="AK107" s="148"/>
      <c r="AL107" s="9"/>
      <c r="AM107" s="148"/>
      <c r="AN107" s="9"/>
      <c r="AO107" s="148"/>
      <c r="AP107" s="9"/>
      <c r="AQ107" s="9"/>
      <c r="AR107" s="149"/>
    </row>
    <row r="108" spans="1:44" x14ac:dyDescent="0.25">
      <c r="A108" s="133" t="s">
        <v>81</v>
      </c>
      <c r="B108" s="150"/>
      <c r="C108" s="150"/>
      <c r="D108" s="151"/>
      <c r="E108" s="152"/>
      <c r="F108" s="151"/>
      <c r="G108" s="152"/>
      <c r="H108" s="153"/>
      <c r="I108" s="152"/>
      <c r="J108" s="154"/>
      <c r="K108" s="154"/>
      <c r="L108" s="154"/>
      <c r="M108" s="155"/>
      <c r="N108" s="154"/>
      <c r="O108" s="154"/>
      <c r="P108" s="154"/>
      <c r="Q108" s="154"/>
      <c r="R108" s="151"/>
      <c r="S108" s="152"/>
      <c r="T108" s="153"/>
      <c r="U108" s="152"/>
      <c r="V108" s="154"/>
      <c r="W108" s="154"/>
      <c r="X108" s="154"/>
      <c r="Y108" s="155"/>
      <c r="Z108" s="154"/>
      <c r="AA108" s="154"/>
      <c r="AB108" s="154"/>
      <c r="AC108" s="154"/>
      <c r="AD108" s="154"/>
      <c r="AE108" s="154"/>
      <c r="AF108" s="154"/>
      <c r="AG108" s="154"/>
      <c r="AH108" s="154"/>
      <c r="AI108" s="156"/>
      <c r="AJ108" s="154"/>
      <c r="AK108" s="156"/>
      <c r="AL108" s="154"/>
      <c r="AM108" s="156"/>
      <c r="AN108" s="154"/>
      <c r="AO108" s="156"/>
      <c r="AP108" s="154"/>
      <c r="AQ108" s="154"/>
      <c r="AR108" s="156"/>
    </row>
    <row r="109" spans="1:44" ht="3" customHeight="1" x14ac:dyDescent="0.25">
      <c r="A109" s="133"/>
      <c r="B109" s="150"/>
      <c r="C109" s="150"/>
      <c r="D109" s="151"/>
      <c r="E109" s="152"/>
      <c r="F109" s="151"/>
      <c r="G109" s="152"/>
      <c r="H109" s="153"/>
      <c r="I109" s="152"/>
      <c r="J109" s="154"/>
      <c r="K109" s="154"/>
      <c r="L109" s="154"/>
      <c r="M109" s="155"/>
      <c r="N109" s="154"/>
      <c r="O109" s="154"/>
      <c r="P109" s="154"/>
      <c r="Q109" s="154"/>
      <c r="R109" s="151"/>
      <c r="S109" s="152"/>
      <c r="T109" s="153"/>
      <c r="U109" s="152"/>
      <c r="V109" s="154"/>
      <c r="W109" s="154"/>
      <c r="X109" s="154"/>
      <c r="Y109" s="155"/>
      <c r="Z109" s="154"/>
      <c r="AA109" s="154"/>
      <c r="AB109" s="154"/>
      <c r="AC109" s="154"/>
      <c r="AD109" s="154"/>
      <c r="AE109" s="154"/>
      <c r="AF109" s="154"/>
      <c r="AG109" s="154"/>
      <c r="AH109" s="154"/>
      <c r="AI109" s="156"/>
      <c r="AJ109" s="154"/>
      <c r="AK109" s="156"/>
      <c r="AL109" s="154"/>
      <c r="AM109" s="156"/>
      <c r="AN109" s="154"/>
      <c r="AO109" s="156"/>
      <c r="AP109" s="154"/>
      <c r="AQ109" s="154"/>
      <c r="AR109" s="156"/>
    </row>
    <row r="110" spans="1:44" customFormat="1" ht="13.05" customHeight="1" x14ac:dyDescent="0.25">
      <c r="A110" s="157">
        <v>1</v>
      </c>
      <c r="B110" s="196" t="s">
        <v>82</v>
      </c>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58"/>
      <c r="AK110" s="158"/>
      <c r="AL110" s="158"/>
      <c r="AM110" s="158"/>
      <c r="AN110" s="158"/>
      <c r="AO110" s="158"/>
      <c r="AP110" s="158"/>
      <c r="AQ110" s="158"/>
      <c r="AR110" s="158"/>
    </row>
    <row r="111" spans="1:44" customFormat="1" ht="13.05" customHeight="1" x14ac:dyDescent="0.25">
      <c r="A111" s="157">
        <v>2</v>
      </c>
      <c r="B111" s="196" t="s">
        <v>83</v>
      </c>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58"/>
      <c r="AK111" s="158"/>
      <c r="AL111" s="158"/>
      <c r="AM111" s="158"/>
      <c r="AN111" s="158"/>
      <c r="AO111" s="158"/>
      <c r="AP111" s="158"/>
      <c r="AQ111" s="158"/>
      <c r="AR111" s="158"/>
    </row>
    <row r="112" spans="1:44" customFormat="1" ht="13.05" customHeight="1" x14ac:dyDescent="0.25">
      <c r="A112" s="157">
        <v>3</v>
      </c>
      <c r="B112" s="196" t="s">
        <v>84</v>
      </c>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58"/>
      <c r="AK112" s="158"/>
      <c r="AL112" s="158"/>
      <c r="AM112" s="158"/>
      <c r="AN112" s="158"/>
      <c r="AO112" s="158"/>
      <c r="AP112" s="158"/>
      <c r="AQ112" s="158"/>
      <c r="AR112" s="158"/>
    </row>
    <row r="113" spans="1:44" customFormat="1" ht="13.05" customHeight="1" x14ac:dyDescent="0.25">
      <c r="A113" s="157">
        <v>4</v>
      </c>
      <c r="B113" s="196" t="s">
        <v>85</v>
      </c>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58"/>
      <c r="AK113" s="158"/>
      <c r="AL113" s="158"/>
      <c r="AM113" s="158"/>
      <c r="AN113" s="158"/>
      <c r="AO113" s="158"/>
      <c r="AP113" s="158"/>
      <c r="AQ113" s="158"/>
      <c r="AR113" s="158"/>
    </row>
    <row r="114" spans="1:44" customFormat="1" ht="13.05" customHeight="1" x14ac:dyDescent="0.25">
      <c r="A114" s="157">
        <v>5</v>
      </c>
      <c r="B114" s="196" t="s">
        <v>86</v>
      </c>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58"/>
      <c r="AK114" s="158"/>
      <c r="AL114" s="158"/>
      <c r="AM114" s="158"/>
      <c r="AN114" s="158"/>
      <c r="AO114" s="158"/>
      <c r="AP114" s="158"/>
      <c r="AQ114" s="158"/>
      <c r="AR114" s="158"/>
    </row>
    <row r="115" spans="1:44" customFormat="1" ht="13.05" customHeight="1" x14ac:dyDescent="0.25">
      <c r="A115" s="157">
        <v>6</v>
      </c>
      <c r="B115" s="196" t="s">
        <v>87</v>
      </c>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58"/>
      <c r="AK115" s="158"/>
      <c r="AL115" s="158"/>
      <c r="AM115" s="158"/>
      <c r="AN115" s="158"/>
      <c r="AO115" s="158"/>
      <c r="AP115" s="158"/>
      <c r="AQ115" s="158"/>
      <c r="AR115" s="158"/>
    </row>
    <row r="116" spans="1:44" customFormat="1" ht="13.2" customHeight="1" x14ac:dyDescent="0.25">
      <c r="A116" s="157">
        <v>7</v>
      </c>
      <c r="B116" s="196" t="s">
        <v>88</v>
      </c>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58"/>
      <c r="AK116" s="158"/>
      <c r="AL116" s="158"/>
      <c r="AM116" s="158"/>
      <c r="AN116" s="158"/>
      <c r="AO116" s="158"/>
      <c r="AP116" s="158"/>
      <c r="AQ116" s="158"/>
      <c r="AR116" s="158"/>
    </row>
    <row r="117" spans="1:44" customFormat="1" ht="13.05" customHeight="1" x14ac:dyDescent="0.25">
      <c r="A117" s="157">
        <v>8</v>
      </c>
      <c r="B117" s="196" t="s">
        <v>89</v>
      </c>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58"/>
      <c r="AK117" s="158"/>
      <c r="AL117" s="158"/>
      <c r="AM117" s="158"/>
      <c r="AN117" s="158"/>
      <c r="AO117" s="158"/>
      <c r="AP117" s="158"/>
      <c r="AQ117" s="158"/>
      <c r="AR117" s="158"/>
    </row>
    <row r="118" spans="1:44" customFormat="1" ht="13.2" customHeight="1" x14ac:dyDescent="0.25">
      <c r="A118" s="157"/>
      <c r="B118" s="210"/>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58"/>
      <c r="AJ118" s="158"/>
      <c r="AK118" s="158"/>
      <c r="AL118" s="158"/>
      <c r="AM118" s="158"/>
      <c r="AN118" s="158"/>
      <c r="AO118" s="158"/>
      <c r="AP118" s="158"/>
      <c r="AQ118" s="158"/>
      <c r="AR118" s="158"/>
    </row>
    <row r="119" spans="1:44" ht="12.75" customHeight="1" x14ac:dyDescent="0.25">
      <c r="A119" s="9"/>
      <c r="B119" s="159"/>
      <c r="C119" s="159"/>
      <c r="D119" s="211"/>
      <c r="E119" s="211"/>
      <c r="F119" s="211"/>
      <c r="G119" s="211"/>
      <c r="H119" s="211"/>
      <c r="I119" s="211"/>
      <c r="J119" s="211"/>
      <c r="K119" s="211"/>
      <c r="L119" s="211"/>
      <c r="M119" s="211"/>
      <c r="N119" s="211"/>
      <c r="O119" s="211"/>
      <c r="P119" s="211"/>
      <c r="Q119" s="211"/>
      <c r="R119" s="211"/>
      <c r="S119" s="211"/>
      <c r="T119" s="211"/>
      <c r="U119" s="211"/>
      <c r="V119" s="9"/>
      <c r="W119" s="9"/>
      <c r="X119" s="9"/>
      <c r="Y119" s="147"/>
      <c r="Z119" s="9"/>
      <c r="AA119" s="9"/>
      <c r="AB119" s="9"/>
      <c r="AC119" s="9"/>
      <c r="AD119" s="9"/>
      <c r="AE119" s="9"/>
      <c r="AF119" s="9"/>
      <c r="AG119" s="9"/>
      <c r="AH119" s="9"/>
      <c r="AI119" s="147"/>
      <c r="AJ119" s="9"/>
      <c r="AK119" s="147"/>
      <c r="AL119" s="9"/>
      <c r="AM119" s="147"/>
      <c r="AN119" s="9"/>
      <c r="AO119" s="147"/>
      <c r="AP119" s="9"/>
      <c r="AQ119" s="9"/>
      <c r="AR119" s="160"/>
    </row>
    <row r="120" spans="1:44" ht="12.75" customHeight="1" x14ac:dyDescent="0.25">
      <c r="A120" s="161" t="s">
        <v>90</v>
      </c>
      <c r="B120" s="9"/>
      <c r="C120" s="9"/>
      <c r="D120" s="162"/>
      <c r="E120" s="163"/>
      <c r="F120" s="164"/>
      <c r="G120" s="165"/>
      <c r="H120" s="166"/>
      <c r="I120" s="162"/>
      <c r="J120" s="167"/>
      <c r="K120" s="168"/>
      <c r="L120" s="9"/>
      <c r="M120" s="169"/>
      <c r="N120" s="9"/>
      <c r="O120" s="169"/>
      <c r="P120" s="9"/>
      <c r="Q120" s="9"/>
      <c r="R120" s="9"/>
      <c r="S120" s="9"/>
      <c r="T120" s="9"/>
      <c r="U120" s="9"/>
      <c r="V120" s="9"/>
      <c r="W120" s="9"/>
      <c r="X120" s="9"/>
      <c r="Y120" s="9"/>
      <c r="Z120" s="9"/>
      <c r="AA120" s="9"/>
      <c r="AB120" s="9"/>
      <c r="AC120" s="9"/>
      <c r="AD120" s="9"/>
      <c r="AE120" s="9"/>
      <c r="AF120" s="9"/>
      <c r="AG120" s="9"/>
      <c r="AH120" s="9"/>
      <c r="AI120" s="147"/>
      <c r="AJ120" s="9"/>
      <c r="AK120" s="147"/>
      <c r="AL120" s="9"/>
      <c r="AM120" s="147"/>
      <c r="AN120" s="9"/>
      <c r="AO120" s="147"/>
      <c r="AP120" s="9"/>
      <c r="AQ120" s="9"/>
      <c r="AR120" s="160"/>
    </row>
    <row r="121" spans="1:44" ht="6" customHeight="1" x14ac:dyDescent="0.25">
      <c r="A121" s="170"/>
      <c r="B121" s="9"/>
      <c r="C121" s="9"/>
      <c r="D121" s="171"/>
      <c r="E121" s="172"/>
      <c r="F121" s="173"/>
      <c r="G121" s="174"/>
      <c r="H121" s="175"/>
      <c r="I121" s="176"/>
      <c r="J121" s="177"/>
      <c r="K121" s="168"/>
      <c r="L121" s="9"/>
      <c r="M121" s="169"/>
      <c r="N121" s="9"/>
      <c r="O121" s="169"/>
      <c r="P121" s="9"/>
      <c r="Q121" s="9"/>
      <c r="R121" s="9"/>
      <c r="S121" s="9"/>
      <c r="T121" s="9"/>
      <c r="U121" s="9"/>
      <c r="V121" s="9"/>
      <c r="W121" s="9"/>
      <c r="X121" s="9"/>
      <c r="Y121" s="9"/>
      <c r="Z121" s="9"/>
      <c r="AA121" s="9"/>
      <c r="AB121" s="9"/>
      <c r="AC121" s="9"/>
      <c r="AD121" s="9"/>
      <c r="AE121" s="9"/>
      <c r="AF121" s="9"/>
      <c r="AG121" s="9"/>
      <c r="AH121" s="9"/>
      <c r="AI121" s="147"/>
      <c r="AJ121" s="9"/>
      <c r="AK121" s="147"/>
      <c r="AL121" s="9"/>
      <c r="AM121" s="147"/>
      <c r="AN121" s="9"/>
      <c r="AO121" s="147"/>
      <c r="AP121" s="9"/>
      <c r="AQ121" s="9"/>
      <c r="AR121" s="160"/>
    </row>
    <row r="122" spans="1:44" ht="15.6" customHeight="1" x14ac:dyDescent="0.25">
      <c r="A122" s="212" t="s">
        <v>91</v>
      </c>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147"/>
      <c r="AJ122" s="9"/>
      <c r="AK122" s="147"/>
      <c r="AL122" s="9"/>
      <c r="AM122" s="147"/>
      <c r="AN122" s="9"/>
      <c r="AO122" s="147"/>
      <c r="AP122" s="9"/>
      <c r="AQ122" s="9"/>
      <c r="AR122" s="160"/>
    </row>
    <row r="123" spans="1:44" ht="13.05" customHeight="1" x14ac:dyDescent="0.25">
      <c r="A123" s="209" t="s">
        <v>92</v>
      </c>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147"/>
      <c r="AJ123" s="1"/>
      <c r="AK123" s="147"/>
      <c r="AL123" s="1"/>
      <c r="AM123" s="147"/>
      <c r="AN123" s="1"/>
      <c r="AO123" s="147"/>
      <c r="AP123" s="1"/>
      <c r="AQ123" s="1"/>
      <c r="AR123" s="160"/>
    </row>
    <row r="124" spans="1:44" ht="13.05" customHeight="1" x14ac:dyDescent="0.25">
      <c r="A124" s="209" t="s">
        <v>93</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1"/>
      <c r="AK124" s="147"/>
      <c r="AL124" s="1"/>
      <c r="AM124" s="147"/>
      <c r="AN124" s="1"/>
      <c r="AO124" s="147"/>
      <c r="AP124" s="1"/>
      <c r="AQ124" s="1"/>
      <c r="AR124" s="160"/>
    </row>
    <row r="125" spans="1:44" s="185" customFormat="1" ht="27.6" customHeight="1" x14ac:dyDescent="0.25">
      <c r="A125" s="178" t="s">
        <v>94</v>
      </c>
      <c r="B125" s="179"/>
      <c r="C125" s="179"/>
      <c r="D125" s="180"/>
      <c r="E125" s="181"/>
      <c r="F125" s="180"/>
      <c r="G125" s="181"/>
      <c r="H125" s="180"/>
      <c r="I125" s="181"/>
      <c r="J125" s="182"/>
      <c r="K125" s="183"/>
      <c r="L125" s="184"/>
      <c r="M125" s="184"/>
      <c r="AR125" s="186"/>
    </row>
    <row r="126" spans="1:44" s="9" customFormat="1" ht="14.4" customHeight="1" x14ac:dyDescent="0.25">
      <c r="A126" s="209" t="s">
        <v>95</v>
      </c>
      <c r="B126" s="209"/>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R126" s="111"/>
    </row>
    <row r="134" spans="1:16162" s="2" customFormat="1" x14ac:dyDescent="0.25">
      <c r="A134" s="1"/>
      <c r="B134" s="1"/>
      <c r="C134" s="1"/>
      <c r="E134" s="3"/>
      <c r="G134" s="3"/>
      <c r="I134" s="3"/>
      <c r="K134" s="3"/>
      <c r="M134" s="3"/>
      <c r="O134" s="3"/>
      <c r="Q134" s="3"/>
      <c r="S134" s="3"/>
      <c r="W134" s="3"/>
      <c r="Y134" s="3"/>
      <c r="AA134" s="3"/>
      <c r="AB134" s="3"/>
      <c r="AC134" s="3"/>
      <c r="AD134" s="3"/>
      <c r="AE134" s="3"/>
      <c r="AG134" s="3"/>
      <c r="AI134" s="3"/>
      <c r="AK134" s="3"/>
      <c r="AM134" s="3"/>
      <c r="AO134" s="3"/>
      <c r="AR134" s="8"/>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c r="JL134" s="1"/>
      <c r="JM134" s="1"/>
      <c r="JN134" s="1"/>
      <c r="JO134" s="1"/>
      <c r="JP134" s="1"/>
      <c r="JQ134" s="1"/>
      <c r="JR134" s="1"/>
      <c r="JS134" s="1"/>
      <c r="JT134" s="1"/>
      <c r="JU134" s="1"/>
      <c r="JV134" s="1"/>
      <c r="JW134" s="1"/>
      <c r="JX134" s="1"/>
      <c r="JY134" s="1"/>
      <c r="JZ134" s="1"/>
      <c r="KA134" s="1"/>
      <c r="KB134" s="1"/>
      <c r="KC134" s="1"/>
      <c r="KD134" s="1"/>
      <c r="KE134" s="1"/>
      <c r="KF134" s="1"/>
      <c r="KG134" s="1"/>
      <c r="KH134" s="1"/>
      <c r="KI134" s="1"/>
      <c r="KJ134" s="1"/>
      <c r="KK134" s="1"/>
      <c r="KL134" s="1"/>
      <c r="KM134" s="1"/>
      <c r="KN134" s="1"/>
      <c r="KO134" s="1"/>
      <c r="KP134" s="1"/>
      <c r="KQ134" s="1"/>
      <c r="KR134" s="1"/>
      <c r="KS134" s="1"/>
      <c r="KT134" s="1"/>
      <c r="KU134" s="1"/>
      <c r="KV134" s="1"/>
      <c r="KW134" s="1"/>
      <c r="KX134" s="1"/>
      <c r="KY134" s="1"/>
      <c r="KZ134" s="1"/>
      <c r="LA134" s="1"/>
      <c r="LB134" s="1"/>
      <c r="LC134" s="1"/>
      <c r="LD134" s="1"/>
      <c r="LE134" s="1"/>
      <c r="LF134" s="1"/>
      <c r="LG134" s="1"/>
      <c r="LH134" s="1"/>
      <c r="LI134" s="1"/>
      <c r="LJ134" s="1"/>
      <c r="LK134" s="1"/>
      <c r="LL134" s="1"/>
      <c r="LM134" s="1"/>
      <c r="LN134" s="1"/>
      <c r="LO134" s="1"/>
      <c r="LP134" s="1"/>
      <c r="LQ134" s="1"/>
      <c r="LR134" s="1"/>
      <c r="LS134" s="1"/>
      <c r="LT134" s="1"/>
      <c r="LU134" s="1"/>
      <c r="LV134" s="1"/>
      <c r="LW134" s="1"/>
      <c r="LX134" s="1"/>
      <c r="LY134" s="1"/>
      <c r="LZ134" s="1"/>
      <c r="MA134" s="1"/>
      <c r="MB134" s="1"/>
      <c r="MC134" s="1"/>
      <c r="MD134" s="1"/>
      <c r="ME134" s="1"/>
      <c r="MF134" s="1"/>
      <c r="MG134" s="1"/>
      <c r="MH134" s="1"/>
      <c r="MI134" s="1"/>
      <c r="MJ134" s="1"/>
      <c r="MK134" s="1"/>
      <c r="ML134" s="1"/>
      <c r="MM134" s="1"/>
      <c r="MN134" s="1"/>
      <c r="MO134" s="1"/>
      <c r="MP134" s="1"/>
      <c r="MQ134" s="1"/>
      <c r="MR134" s="1"/>
      <c r="MS134" s="1"/>
      <c r="MT134" s="1"/>
      <c r="MU134" s="1"/>
      <c r="MV134" s="1"/>
      <c r="MW134" s="1"/>
      <c r="MX134" s="1"/>
      <c r="MY134" s="1"/>
      <c r="MZ134" s="1"/>
      <c r="NA134" s="1"/>
      <c r="NB134" s="1"/>
      <c r="NC134" s="1"/>
      <c r="ND134" s="1"/>
      <c r="NE134" s="1"/>
      <c r="NF134" s="1"/>
      <c r="NG134" s="1"/>
      <c r="NH134" s="1"/>
      <c r="NI134" s="1"/>
      <c r="NJ134" s="1"/>
      <c r="NK134" s="1"/>
      <c r="NL134" s="1"/>
      <c r="NM134" s="1"/>
      <c r="NN134" s="1"/>
      <c r="NO134" s="1"/>
      <c r="NP134" s="1"/>
      <c r="NQ134" s="1"/>
      <c r="NR134" s="1"/>
      <c r="NS134" s="1"/>
      <c r="NT134" s="1"/>
      <c r="NU134" s="1"/>
      <c r="NV134" s="1"/>
      <c r="NW134" s="1"/>
      <c r="NX134" s="1"/>
      <c r="NY134" s="1"/>
      <c r="NZ134" s="1"/>
      <c r="OA134" s="1"/>
      <c r="OB134" s="1"/>
      <c r="OC134" s="1"/>
      <c r="OD134" s="1"/>
      <c r="OE134" s="1"/>
      <c r="OF134" s="1"/>
      <c r="OG134" s="1"/>
      <c r="OH134" s="1"/>
      <c r="OI134" s="1"/>
      <c r="OJ134" s="1"/>
      <c r="OK134" s="1"/>
      <c r="OL134" s="1"/>
      <c r="OM134" s="1"/>
      <c r="ON134" s="1"/>
      <c r="OO134" s="1"/>
      <c r="OP134" s="1"/>
      <c r="OQ134" s="1"/>
      <c r="OR134" s="1"/>
      <c r="OS134" s="1"/>
      <c r="OT134" s="1"/>
      <c r="OU134" s="1"/>
      <c r="OV134" s="1"/>
      <c r="OW134" s="1"/>
      <c r="OX134" s="1"/>
      <c r="OY134" s="1"/>
      <c r="OZ134" s="1"/>
      <c r="PA134" s="1"/>
      <c r="PB134" s="1"/>
      <c r="PC134" s="1"/>
      <c r="PD134" s="1"/>
      <c r="PE134" s="1"/>
      <c r="PF134" s="1"/>
      <c r="PG134" s="1"/>
      <c r="PH134" s="1"/>
      <c r="PI134" s="1"/>
      <c r="PJ134" s="1"/>
      <c r="PK134" s="1"/>
      <c r="PL134" s="1"/>
      <c r="PM134" s="1"/>
      <c r="PN134" s="1"/>
      <c r="PO134" s="1"/>
      <c r="PP134" s="1"/>
      <c r="PQ134" s="1"/>
      <c r="PR134" s="1"/>
      <c r="PS134" s="1"/>
      <c r="PT134" s="1"/>
      <c r="PU134" s="1"/>
      <c r="PV134" s="1"/>
      <c r="PW134" s="1"/>
      <c r="PX134" s="1"/>
      <c r="PY134" s="1"/>
      <c r="PZ134" s="1"/>
      <c r="QA134" s="1"/>
      <c r="QB134" s="1"/>
      <c r="QC134" s="1"/>
      <c r="QD134" s="1"/>
      <c r="QE134" s="1"/>
      <c r="QF134" s="1"/>
      <c r="QG134" s="1"/>
      <c r="QH134" s="1"/>
      <c r="QI134" s="1"/>
      <c r="QJ134" s="1"/>
      <c r="QK134" s="1"/>
      <c r="QL134" s="1"/>
      <c r="QM134" s="1"/>
      <c r="QN134" s="1"/>
      <c r="QO134" s="1"/>
      <c r="QP134" s="1"/>
      <c r="QQ134" s="1"/>
      <c r="QR134" s="1"/>
      <c r="QS134" s="1"/>
      <c r="QT134" s="1"/>
      <c r="QU134" s="1"/>
      <c r="QV134" s="1"/>
      <c r="QW134" s="1"/>
      <c r="QX134" s="1"/>
      <c r="QY134" s="1"/>
      <c r="QZ134" s="1"/>
      <c r="RA134" s="1"/>
      <c r="RB134" s="1"/>
      <c r="RC134" s="1"/>
      <c r="RD134" s="1"/>
      <c r="RE134" s="1"/>
      <c r="RF134" s="1"/>
      <c r="RG134" s="1"/>
      <c r="RH134" s="1"/>
      <c r="RI134" s="1"/>
      <c r="RJ134" s="1"/>
      <c r="RK134" s="1"/>
      <c r="RL134" s="1"/>
      <c r="RM134" s="1"/>
      <c r="RN134" s="1"/>
      <c r="RO134" s="1"/>
      <c r="RP134" s="1"/>
      <c r="RQ134" s="1"/>
      <c r="RR134" s="1"/>
      <c r="RS134" s="1"/>
      <c r="RT134" s="1"/>
      <c r="RU134" s="1"/>
      <c r="RV134" s="1"/>
      <c r="RW134" s="1"/>
      <c r="RX134" s="1"/>
      <c r="RY134" s="1"/>
      <c r="RZ134" s="1"/>
      <c r="SA134" s="1"/>
      <c r="SB134" s="1"/>
      <c r="SC134" s="1"/>
      <c r="SD134" s="1"/>
      <c r="SE134" s="1"/>
      <c r="SF134" s="1"/>
      <c r="SG134" s="1"/>
      <c r="SH134" s="1"/>
      <c r="SI134" s="1"/>
      <c r="SJ134" s="1"/>
      <c r="SK134" s="1"/>
      <c r="SL134" s="1"/>
      <c r="SM134" s="1"/>
      <c r="SN134" s="1"/>
      <c r="SO134" s="1"/>
      <c r="SP134" s="1"/>
      <c r="SQ134" s="1"/>
      <c r="SR134" s="1"/>
      <c r="SS134" s="1"/>
      <c r="ST134" s="1"/>
      <c r="SU134" s="1"/>
      <c r="SV134" s="1"/>
      <c r="SW134" s="1"/>
      <c r="SX134" s="1"/>
      <c r="SY134" s="1"/>
      <c r="SZ134" s="1"/>
      <c r="TA134" s="1"/>
      <c r="TB134" s="1"/>
      <c r="TC134" s="1"/>
      <c r="TD134" s="1"/>
      <c r="TE134" s="1"/>
      <c r="TF134" s="1"/>
      <c r="TG134" s="1"/>
      <c r="TH134" s="1"/>
      <c r="TI134" s="1"/>
      <c r="TJ134" s="1"/>
      <c r="TK134" s="1"/>
      <c r="TL134" s="1"/>
      <c r="TM134" s="1"/>
      <c r="TN134" s="1"/>
      <c r="TO134" s="1"/>
      <c r="TP134" s="1"/>
      <c r="TQ134" s="1"/>
      <c r="TR134" s="1"/>
      <c r="TS134" s="1"/>
      <c r="TT134" s="1"/>
      <c r="TU134" s="1"/>
      <c r="TV134" s="1"/>
      <c r="TW134" s="1"/>
      <c r="TX134" s="1"/>
      <c r="TY134" s="1"/>
      <c r="TZ134" s="1"/>
      <c r="UA134" s="1"/>
      <c r="UB134" s="1"/>
      <c r="UC134" s="1"/>
      <c r="UD134" s="1"/>
      <c r="UE134" s="1"/>
      <c r="UF134" s="1"/>
      <c r="UG134" s="1"/>
      <c r="UH134" s="1"/>
      <c r="UI134" s="1"/>
      <c r="UJ134" s="1"/>
      <c r="UK134" s="1"/>
      <c r="UL134" s="1"/>
      <c r="UM134" s="1"/>
      <c r="UN134" s="1"/>
      <c r="UO134" s="1"/>
      <c r="UP134" s="1"/>
      <c r="UQ134" s="1"/>
      <c r="UR134" s="1"/>
      <c r="US134" s="1"/>
      <c r="UT134" s="1"/>
      <c r="UU134" s="1"/>
      <c r="UV134" s="1"/>
      <c r="UW134" s="1"/>
      <c r="UX134" s="1"/>
      <c r="UY134" s="1"/>
      <c r="UZ134" s="1"/>
      <c r="VA134" s="1"/>
      <c r="VB134" s="1"/>
      <c r="VC134" s="1"/>
      <c r="VD134" s="1"/>
      <c r="VE134" s="1"/>
      <c r="VF134" s="1"/>
      <c r="VG134" s="1"/>
      <c r="VH134" s="1"/>
      <c r="VI134" s="1"/>
      <c r="VJ134" s="1"/>
      <c r="VK134" s="1"/>
      <c r="VL134" s="1"/>
      <c r="VM134" s="1"/>
      <c r="VN134" s="1"/>
      <c r="VO134" s="1"/>
      <c r="VP134" s="1"/>
      <c r="VQ134" s="1"/>
      <c r="VR134" s="1"/>
      <c r="VS134" s="1"/>
      <c r="VT134" s="1"/>
      <c r="VU134" s="1"/>
      <c r="VV134" s="1"/>
      <c r="VW134" s="1"/>
      <c r="VX134" s="1"/>
      <c r="VY134" s="1"/>
      <c r="VZ134" s="1"/>
      <c r="WA134" s="1"/>
      <c r="WB134" s="1"/>
      <c r="WC134" s="1"/>
      <c r="WD134" s="1"/>
      <c r="WE134" s="1"/>
      <c r="WF134" s="1"/>
      <c r="WG134" s="1"/>
      <c r="WH134" s="1"/>
      <c r="WI134" s="1"/>
      <c r="WJ134" s="1"/>
      <c r="WK134" s="1"/>
      <c r="WL134" s="1"/>
      <c r="WM134" s="1"/>
      <c r="WN134" s="1"/>
      <c r="WO134" s="1"/>
      <c r="WP134" s="1"/>
      <c r="WQ134" s="1"/>
      <c r="WR134" s="1"/>
      <c r="WS134" s="1"/>
      <c r="WT134" s="1"/>
      <c r="WU134" s="1"/>
      <c r="WV134" s="1"/>
      <c r="WW134" s="1"/>
      <c r="WX134" s="1"/>
      <c r="WY134" s="1"/>
      <c r="WZ134" s="1"/>
      <c r="XA134" s="1"/>
      <c r="XB134" s="1"/>
      <c r="XC134" s="1"/>
      <c r="XD134" s="1"/>
      <c r="XE134" s="1"/>
      <c r="XF134" s="1"/>
      <c r="XG134" s="1"/>
      <c r="XH134" s="1"/>
      <c r="XI134" s="1"/>
      <c r="XJ134" s="1"/>
      <c r="XK134" s="1"/>
      <c r="XL134" s="1"/>
      <c r="XM134" s="1"/>
      <c r="XN134" s="1"/>
      <c r="XO134" s="1"/>
      <c r="XP134" s="1"/>
      <c r="XQ134" s="1"/>
      <c r="XR134" s="1"/>
      <c r="XS134" s="1"/>
      <c r="XT134" s="1"/>
      <c r="XU134" s="1"/>
      <c r="XV134" s="1"/>
      <c r="XW134" s="1"/>
      <c r="XX134" s="1"/>
      <c r="XY134" s="1"/>
      <c r="XZ134" s="1"/>
      <c r="YA134" s="1"/>
      <c r="YB134" s="1"/>
      <c r="YC134" s="1"/>
      <c r="YD134" s="1"/>
      <c r="YE134" s="1"/>
      <c r="YF134" s="1"/>
      <c r="YG134" s="1"/>
      <c r="YH134" s="1"/>
      <c r="YI134" s="1"/>
      <c r="YJ134" s="1"/>
      <c r="YK134" s="1"/>
      <c r="YL134" s="1"/>
      <c r="YM134" s="1"/>
      <c r="YN134" s="1"/>
      <c r="YO134" s="1"/>
      <c r="YP134" s="1"/>
      <c r="YQ134" s="1"/>
      <c r="YR134" s="1"/>
      <c r="YS134" s="1"/>
      <c r="YT134" s="1"/>
      <c r="YU134" s="1"/>
      <c r="YV134" s="1"/>
      <c r="YW134" s="1"/>
      <c r="YX134" s="1"/>
      <c r="YY134" s="1"/>
      <c r="YZ134" s="1"/>
      <c r="ZA134" s="1"/>
      <c r="ZB134" s="1"/>
      <c r="ZC134" s="1"/>
      <c r="ZD134" s="1"/>
      <c r="ZE134" s="1"/>
      <c r="ZF134" s="1"/>
      <c r="ZG134" s="1"/>
      <c r="ZH134" s="1"/>
      <c r="ZI134" s="1"/>
      <c r="ZJ134" s="1"/>
      <c r="ZK134" s="1"/>
      <c r="ZL134" s="1"/>
      <c r="ZM134" s="1"/>
      <c r="ZN134" s="1"/>
      <c r="ZO134" s="1"/>
      <c r="ZP134" s="1"/>
      <c r="ZQ134" s="1"/>
      <c r="ZR134" s="1"/>
      <c r="ZS134" s="1"/>
      <c r="ZT134" s="1"/>
      <c r="ZU134" s="1"/>
      <c r="ZV134" s="1"/>
      <c r="ZW134" s="1"/>
      <c r="ZX134" s="1"/>
      <c r="ZY134" s="1"/>
      <c r="ZZ134" s="1"/>
      <c r="AAA134" s="1"/>
      <c r="AAB134" s="1"/>
      <c r="AAC134" s="1"/>
      <c r="AAD134" s="1"/>
      <c r="AAE134" s="1"/>
      <c r="AAF134" s="1"/>
      <c r="AAG134" s="1"/>
      <c r="AAH134" s="1"/>
      <c r="AAI134" s="1"/>
      <c r="AAJ134" s="1"/>
      <c r="AAK134" s="1"/>
      <c r="AAL134" s="1"/>
      <c r="AAM134" s="1"/>
      <c r="AAN134" s="1"/>
      <c r="AAO134" s="1"/>
      <c r="AAP134" s="1"/>
      <c r="AAQ134" s="1"/>
      <c r="AAR134" s="1"/>
      <c r="AAS134" s="1"/>
      <c r="AAT134" s="1"/>
      <c r="AAU134" s="1"/>
      <c r="AAV134" s="1"/>
      <c r="AAW134" s="1"/>
      <c r="AAX134" s="1"/>
      <c r="AAY134" s="1"/>
      <c r="AAZ134" s="1"/>
      <c r="ABA134" s="1"/>
      <c r="ABB134" s="1"/>
      <c r="ABC134" s="1"/>
      <c r="ABD134" s="1"/>
      <c r="ABE134" s="1"/>
      <c r="ABF134" s="1"/>
      <c r="ABG134" s="1"/>
      <c r="ABH134" s="1"/>
      <c r="ABI134" s="1"/>
      <c r="ABJ134" s="1"/>
      <c r="ABK134" s="1"/>
      <c r="ABL134" s="1"/>
      <c r="ABM134" s="1"/>
      <c r="ABN134" s="1"/>
      <c r="ABO134" s="1"/>
      <c r="ABP134" s="1"/>
      <c r="ABQ134" s="1"/>
      <c r="ABR134" s="1"/>
      <c r="ABS134" s="1"/>
      <c r="ABT134" s="1"/>
      <c r="ABU134" s="1"/>
      <c r="ABV134" s="1"/>
      <c r="ABW134" s="1"/>
      <c r="ABX134" s="1"/>
      <c r="ABY134" s="1"/>
      <c r="ABZ134" s="1"/>
      <c r="ACA134" s="1"/>
      <c r="ACB134" s="1"/>
      <c r="ACC134" s="1"/>
      <c r="ACD134" s="1"/>
      <c r="ACE134" s="1"/>
      <c r="ACF134" s="1"/>
      <c r="ACG134" s="1"/>
      <c r="ACH134" s="1"/>
      <c r="ACI134" s="1"/>
      <c r="ACJ134" s="1"/>
      <c r="ACK134" s="1"/>
      <c r="ACL134" s="1"/>
      <c r="ACM134" s="1"/>
      <c r="ACN134" s="1"/>
      <c r="ACO134" s="1"/>
      <c r="ACP134" s="1"/>
      <c r="ACQ134" s="1"/>
      <c r="ACR134" s="1"/>
      <c r="ACS134" s="1"/>
      <c r="ACT134" s="1"/>
      <c r="ACU134" s="1"/>
      <c r="ACV134" s="1"/>
      <c r="ACW134" s="1"/>
      <c r="ACX134" s="1"/>
      <c r="ACY134" s="1"/>
      <c r="ACZ134" s="1"/>
      <c r="ADA134" s="1"/>
      <c r="ADB134" s="1"/>
      <c r="ADC134" s="1"/>
      <c r="ADD134" s="1"/>
      <c r="ADE134" s="1"/>
      <c r="ADF134" s="1"/>
      <c r="ADG134" s="1"/>
      <c r="ADH134" s="1"/>
      <c r="ADI134" s="1"/>
      <c r="ADJ134" s="1"/>
      <c r="ADK134" s="1"/>
      <c r="ADL134" s="1"/>
      <c r="ADM134" s="1"/>
      <c r="ADN134" s="1"/>
      <c r="ADO134" s="1"/>
      <c r="ADP134" s="1"/>
      <c r="ADQ134" s="1"/>
      <c r="ADR134" s="1"/>
      <c r="ADS134" s="1"/>
      <c r="ADT134" s="1"/>
      <c r="ADU134" s="1"/>
      <c r="ADV134" s="1"/>
      <c r="ADW134" s="1"/>
      <c r="ADX134" s="1"/>
      <c r="ADY134" s="1"/>
      <c r="ADZ134" s="1"/>
      <c r="AEA134" s="1"/>
      <c r="AEB134" s="1"/>
      <c r="AEC134" s="1"/>
      <c r="AED134" s="1"/>
      <c r="AEE134" s="1"/>
      <c r="AEF134" s="1"/>
      <c r="AEG134" s="1"/>
      <c r="AEH134" s="1"/>
      <c r="AEI134" s="1"/>
      <c r="AEJ134" s="1"/>
      <c r="AEK134" s="1"/>
      <c r="AEL134" s="1"/>
      <c r="AEM134" s="1"/>
      <c r="AEN134" s="1"/>
      <c r="AEO134" s="1"/>
      <c r="AEP134" s="1"/>
      <c r="AEQ134" s="1"/>
      <c r="AER134" s="1"/>
      <c r="AES134" s="1"/>
      <c r="AET134" s="1"/>
      <c r="AEU134" s="1"/>
      <c r="AEV134" s="1"/>
      <c r="AEW134" s="1"/>
      <c r="AEX134" s="1"/>
      <c r="AEY134" s="1"/>
      <c r="AEZ134" s="1"/>
      <c r="AFA134" s="1"/>
      <c r="AFB134" s="1"/>
      <c r="AFC134" s="1"/>
      <c r="AFD134" s="1"/>
      <c r="AFE134" s="1"/>
      <c r="AFF134" s="1"/>
      <c r="AFG134" s="1"/>
      <c r="AFH134" s="1"/>
      <c r="AFI134" s="1"/>
      <c r="AFJ134" s="1"/>
      <c r="AFK134" s="1"/>
      <c r="AFL134" s="1"/>
      <c r="AFM134" s="1"/>
      <c r="AFN134" s="1"/>
      <c r="AFO134" s="1"/>
      <c r="AFP134" s="1"/>
      <c r="AFQ134" s="1"/>
      <c r="AFR134" s="1"/>
      <c r="AFS134" s="1"/>
      <c r="AFT134" s="1"/>
      <c r="AFU134" s="1"/>
      <c r="AFV134" s="1"/>
      <c r="AFW134" s="1"/>
      <c r="AFX134" s="1"/>
      <c r="AFY134" s="1"/>
      <c r="AFZ134" s="1"/>
      <c r="AGA134" s="1"/>
      <c r="AGB134" s="1"/>
      <c r="AGC134" s="1"/>
      <c r="AGD134" s="1"/>
      <c r="AGE134" s="1"/>
      <c r="AGF134" s="1"/>
      <c r="AGG134" s="1"/>
      <c r="AGH134" s="1"/>
      <c r="AGI134" s="1"/>
      <c r="AGJ134" s="1"/>
      <c r="AGK134" s="1"/>
      <c r="AGL134" s="1"/>
      <c r="AGM134" s="1"/>
      <c r="AGN134" s="1"/>
      <c r="AGO134" s="1"/>
      <c r="AGP134" s="1"/>
      <c r="AGQ134" s="1"/>
      <c r="AGR134" s="1"/>
      <c r="AGS134" s="1"/>
      <c r="AGT134" s="1"/>
      <c r="AGU134" s="1"/>
      <c r="AGV134" s="1"/>
      <c r="AGW134" s="1"/>
      <c r="AGX134" s="1"/>
      <c r="AGY134" s="1"/>
      <c r="AGZ134" s="1"/>
      <c r="AHA134" s="1"/>
      <c r="AHB134" s="1"/>
      <c r="AHC134" s="1"/>
      <c r="AHD134" s="1"/>
      <c r="AHE134" s="1"/>
      <c r="AHF134" s="1"/>
      <c r="AHG134" s="1"/>
      <c r="AHH134" s="1"/>
      <c r="AHI134" s="1"/>
      <c r="AHJ134" s="1"/>
      <c r="AHK134" s="1"/>
      <c r="AHL134" s="1"/>
      <c r="AHM134" s="1"/>
      <c r="AHN134" s="1"/>
      <c r="AHO134" s="1"/>
      <c r="AHP134" s="1"/>
      <c r="AHQ134" s="1"/>
      <c r="AHR134" s="1"/>
      <c r="AHS134" s="1"/>
      <c r="AHT134" s="1"/>
      <c r="AHU134" s="1"/>
      <c r="AHV134" s="1"/>
      <c r="AHW134" s="1"/>
      <c r="AHX134" s="1"/>
      <c r="AHY134" s="1"/>
      <c r="AHZ134" s="1"/>
      <c r="AIA134" s="1"/>
      <c r="AIB134" s="1"/>
      <c r="AIC134" s="1"/>
      <c r="AID134" s="1"/>
      <c r="AIE134" s="1"/>
      <c r="AIF134" s="1"/>
      <c r="AIG134" s="1"/>
      <c r="AIH134" s="1"/>
      <c r="AII134" s="1"/>
      <c r="AIJ134" s="1"/>
      <c r="AIK134" s="1"/>
      <c r="AIL134" s="1"/>
      <c r="AIM134" s="1"/>
      <c r="AIN134" s="1"/>
      <c r="AIO134" s="1"/>
      <c r="AIP134" s="1"/>
      <c r="AIQ134" s="1"/>
      <c r="AIR134" s="1"/>
      <c r="AIS134" s="1"/>
      <c r="AIT134" s="1"/>
      <c r="AIU134" s="1"/>
      <c r="AIV134" s="1"/>
      <c r="AIW134" s="1"/>
      <c r="AIX134" s="1"/>
      <c r="AIY134" s="1"/>
      <c r="AIZ134" s="1"/>
      <c r="AJA134" s="1"/>
      <c r="AJB134" s="1"/>
      <c r="AJC134" s="1"/>
      <c r="AJD134" s="1"/>
      <c r="AJE134" s="1"/>
      <c r="AJF134" s="1"/>
      <c r="AJG134" s="1"/>
      <c r="AJH134" s="1"/>
      <c r="AJI134" s="1"/>
      <c r="AJJ134" s="1"/>
      <c r="AJK134" s="1"/>
      <c r="AJL134" s="1"/>
      <c r="AJM134" s="1"/>
      <c r="AJN134" s="1"/>
      <c r="AJO134" s="1"/>
      <c r="AJP134" s="1"/>
      <c r="AJQ134" s="1"/>
      <c r="AJR134" s="1"/>
      <c r="AJS134" s="1"/>
      <c r="AJT134" s="1"/>
      <c r="AJU134" s="1"/>
      <c r="AJV134" s="1"/>
      <c r="AJW134" s="1"/>
      <c r="AJX134" s="1"/>
      <c r="AJY134" s="1"/>
      <c r="AJZ134" s="1"/>
      <c r="AKA134" s="1"/>
      <c r="AKB134" s="1"/>
      <c r="AKC134" s="1"/>
      <c r="AKD134" s="1"/>
      <c r="AKE134" s="1"/>
      <c r="AKF134" s="1"/>
      <c r="AKG134" s="1"/>
      <c r="AKH134" s="1"/>
      <c r="AKI134" s="1"/>
      <c r="AKJ134" s="1"/>
      <c r="AKK134" s="1"/>
      <c r="AKL134" s="1"/>
      <c r="AKM134" s="1"/>
      <c r="AKN134" s="1"/>
      <c r="AKO134" s="1"/>
      <c r="AKP134" s="1"/>
      <c r="AKQ134" s="1"/>
      <c r="AKR134" s="1"/>
      <c r="AKS134" s="1"/>
      <c r="AKT134" s="1"/>
      <c r="AKU134" s="1"/>
      <c r="AKV134" s="1"/>
      <c r="AKW134" s="1"/>
      <c r="AKX134" s="1"/>
      <c r="AKY134" s="1"/>
      <c r="AKZ134" s="1"/>
      <c r="ALA134" s="1"/>
      <c r="ALB134" s="1"/>
      <c r="ALC134" s="1"/>
      <c r="ALD134" s="1"/>
      <c r="ALE134" s="1"/>
      <c r="ALF134" s="1"/>
      <c r="ALG134" s="1"/>
      <c r="ALH134" s="1"/>
      <c r="ALI134" s="1"/>
      <c r="ALJ134" s="1"/>
      <c r="ALK134" s="1"/>
      <c r="ALL134" s="1"/>
      <c r="ALM134" s="1"/>
      <c r="ALN134" s="1"/>
      <c r="ALO134" s="1"/>
      <c r="ALP134" s="1"/>
      <c r="ALQ134" s="1"/>
      <c r="ALR134" s="1"/>
      <c r="ALS134" s="1"/>
      <c r="ALT134" s="1"/>
      <c r="ALU134" s="1"/>
      <c r="ALV134" s="1"/>
      <c r="ALW134" s="1"/>
      <c r="ALX134" s="1"/>
      <c r="ALY134" s="1"/>
      <c r="ALZ134" s="1"/>
      <c r="AMA134" s="1"/>
      <c r="AMB134" s="1"/>
      <c r="AMC134" s="1"/>
      <c r="AMD134" s="1"/>
      <c r="AME134" s="1"/>
      <c r="AMF134" s="1"/>
      <c r="AMG134" s="1"/>
      <c r="AMH134" s="1"/>
      <c r="AMI134" s="1"/>
      <c r="AMJ134" s="1"/>
      <c r="AMK134" s="1"/>
      <c r="AML134" s="1"/>
      <c r="AMM134" s="1"/>
      <c r="AMN134" s="1"/>
      <c r="AMO134" s="1"/>
      <c r="AMP134" s="1"/>
      <c r="AMQ134" s="1"/>
      <c r="AMR134" s="1"/>
      <c r="AMS134" s="1"/>
      <c r="AMT134" s="1"/>
      <c r="AMU134" s="1"/>
      <c r="AMV134" s="1"/>
      <c r="AMW134" s="1"/>
      <c r="AMX134" s="1"/>
      <c r="AMY134" s="1"/>
      <c r="AMZ134" s="1"/>
      <c r="ANA134" s="1"/>
      <c r="ANB134" s="1"/>
      <c r="ANC134" s="1"/>
      <c r="AND134" s="1"/>
      <c r="ANE134" s="1"/>
      <c r="ANF134" s="1"/>
      <c r="ANG134" s="1"/>
      <c r="ANH134" s="1"/>
      <c r="ANI134" s="1"/>
      <c r="ANJ134" s="1"/>
      <c r="ANK134" s="1"/>
      <c r="ANL134" s="1"/>
      <c r="ANM134" s="1"/>
      <c r="ANN134" s="1"/>
      <c r="ANO134" s="1"/>
      <c r="ANP134" s="1"/>
      <c r="ANQ134" s="1"/>
      <c r="ANR134" s="1"/>
      <c r="ANS134" s="1"/>
      <c r="ANT134" s="1"/>
      <c r="ANU134" s="1"/>
      <c r="ANV134" s="1"/>
      <c r="ANW134" s="1"/>
      <c r="ANX134" s="1"/>
      <c r="ANY134" s="1"/>
      <c r="ANZ134" s="1"/>
      <c r="AOA134" s="1"/>
      <c r="AOB134" s="1"/>
      <c r="AOC134" s="1"/>
      <c r="AOD134" s="1"/>
      <c r="AOE134" s="1"/>
      <c r="AOF134" s="1"/>
      <c r="AOG134" s="1"/>
      <c r="AOH134" s="1"/>
      <c r="AOI134" s="1"/>
      <c r="AOJ134" s="1"/>
      <c r="AOK134" s="1"/>
      <c r="AOL134" s="1"/>
      <c r="AOM134" s="1"/>
      <c r="AON134" s="1"/>
      <c r="AOO134" s="1"/>
      <c r="AOP134" s="1"/>
      <c r="AOQ134" s="1"/>
      <c r="AOR134" s="1"/>
      <c r="AOS134" s="1"/>
      <c r="AOT134" s="1"/>
      <c r="AOU134" s="1"/>
      <c r="AOV134" s="1"/>
      <c r="AOW134" s="1"/>
      <c r="AOX134" s="1"/>
      <c r="AOY134" s="1"/>
      <c r="AOZ134" s="1"/>
      <c r="APA134" s="1"/>
      <c r="APB134" s="1"/>
      <c r="APC134" s="1"/>
      <c r="APD134" s="1"/>
      <c r="APE134" s="1"/>
      <c r="APF134" s="1"/>
      <c r="APG134" s="1"/>
      <c r="APH134" s="1"/>
      <c r="API134" s="1"/>
      <c r="APJ134" s="1"/>
      <c r="APK134" s="1"/>
      <c r="APL134" s="1"/>
      <c r="APM134" s="1"/>
      <c r="APN134" s="1"/>
      <c r="APO134" s="1"/>
      <c r="APP134" s="1"/>
      <c r="APQ134" s="1"/>
      <c r="APR134" s="1"/>
      <c r="APS134" s="1"/>
      <c r="APT134" s="1"/>
      <c r="APU134" s="1"/>
      <c r="APV134" s="1"/>
      <c r="APW134" s="1"/>
      <c r="APX134" s="1"/>
      <c r="APY134" s="1"/>
      <c r="APZ134" s="1"/>
      <c r="AQA134" s="1"/>
      <c r="AQB134" s="1"/>
      <c r="AQC134" s="1"/>
      <c r="AQD134" s="1"/>
      <c r="AQE134" s="1"/>
      <c r="AQF134" s="1"/>
      <c r="AQG134" s="1"/>
      <c r="AQH134" s="1"/>
      <c r="AQI134" s="1"/>
      <c r="AQJ134" s="1"/>
      <c r="AQK134" s="1"/>
      <c r="AQL134" s="1"/>
      <c r="AQM134" s="1"/>
      <c r="AQN134" s="1"/>
      <c r="AQO134" s="1"/>
      <c r="AQP134" s="1"/>
      <c r="AQQ134" s="1"/>
      <c r="AQR134" s="1"/>
      <c r="AQS134" s="1"/>
      <c r="AQT134" s="1"/>
      <c r="AQU134" s="1"/>
      <c r="AQV134" s="1"/>
      <c r="AQW134" s="1"/>
      <c r="AQX134" s="1"/>
      <c r="AQY134" s="1"/>
      <c r="AQZ134" s="1"/>
      <c r="ARA134" s="1"/>
      <c r="ARB134" s="1"/>
      <c r="ARC134" s="1"/>
      <c r="ARD134" s="1"/>
      <c r="ARE134" s="1"/>
      <c r="ARF134" s="1"/>
      <c r="ARG134" s="1"/>
      <c r="ARH134" s="1"/>
      <c r="ARI134" s="1"/>
      <c r="ARJ134" s="1"/>
      <c r="ARK134" s="1"/>
      <c r="ARL134" s="1"/>
      <c r="ARM134" s="1"/>
      <c r="ARN134" s="1"/>
      <c r="ARO134" s="1"/>
      <c r="ARP134" s="1"/>
      <c r="ARQ134" s="1"/>
      <c r="ARR134" s="1"/>
      <c r="ARS134" s="1"/>
      <c r="ART134" s="1"/>
      <c r="ARU134" s="1"/>
      <c r="ARV134" s="1"/>
      <c r="ARW134" s="1"/>
      <c r="ARX134" s="1"/>
      <c r="ARY134" s="1"/>
      <c r="ARZ134" s="1"/>
      <c r="ASA134" s="1"/>
      <c r="ASB134" s="1"/>
      <c r="ASC134" s="1"/>
      <c r="ASD134" s="1"/>
      <c r="ASE134" s="1"/>
      <c r="ASF134" s="1"/>
      <c r="ASG134" s="1"/>
      <c r="ASH134" s="1"/>
      <c r="ASI134" s="1"/>
      <c r="ASJ134" s="1"/>
      <c r="ASK134" s="1"/>
      <c r="ASL134" s="1"/>
      <c r="ASM134" s="1"/>
      <c r="ASN134" s="1"/>
      <c r="ASO134" s="1"/>
      <c r="ASP134" s="1"/>
      <c r="ASQ134" s="1"/>
      <c r="ASR134" s="1"/>
      <c r="ASS134" s="1"/>
      <c r="AST134" s="1"/>
      <c r="ASU134" s="1"/>
      <c r="ASV134" s="1"/>
      <c r="ASW134" s="1"/>
      <c r="ASX134" s="1"/>
      <c r="ASY134" s="1"/>
      <c r="ASZ134" s="1"/>
      <c r="ATA134" s="1"/>
      <c r="ATB134" s="1"/>
      <c r="ATC134" s="1"/>
      <c r="ATD134" s="1"/>
      <c r="ATE134" s="1"/>
      <c r="ATF134" s="1"/>
      <c r="ATG134" s="1"/>
      <c r="ATH134" s="1"/>
      <c r="ATI134" s="1"/>
      <c r="ATJ134" s="1"/>
      <c r="ATK134" s="1"/>
      <c r="ATL134" s="1"/>
      <c r="ATM134" s="1"/>
      <c r="ATN134" s="1"/>
      <c r="ATO134" s="1"/>
      <c r="ATP134" s="1"/>
      <c r="ATQ134" s="1"/>
      <c r="ATR134" s="1"/>
      <c r="ATS134" s="1"/>
      <c r="ATT134" s="1"/>
      <c r="ATU134" s="1"/>
      <c r="ATV134" s="1"/>
      <c r="ATW134" s="1"/>
      <c r="ATX134" s="1"/>
      <c r="ATY134" s="1"/>
      <c r="ATZ134" s="1"/>
      <c r="AUA134" s="1"/>
      <c r="AUB134" s="1"/>
      <c r="AUC134" s="1"/>
      <c r="AUD134" s="1"/>
      <c r="AUE134" s="1"/>
      <c r="AUF134" s="1"/>
      <c r="AUG134" s="1"/>
      <c r="AUH134" s="1"/>
      <c r="AUI134" s="1"/>
      <c r="AUJ134" s="1"/>
      <c r="AUK134" s="1"/>
      <c r="AUL134" s="1"/>
      <c r="AUM134" s="1"/>
      <c r="AUN134" s="1"/>
      <c r="AUO134" s="1"/>
      <c r="AUP134" s="1"/>
      <c r="AUQ134" s="1"/>
      <c r="AUR134" s="1"/>
      <c r="AUS134" s="1"/>
      <c r="AUT134" s="1"/>
      <c r="AUU134" s="1"/>
      <c r="AUV134" s="1"/>
      <c r="AUW134" s="1"/>
      <c r="AUX134" s="1"/>
      <c r="AUY134" s="1"/>
      <c r="AUZ134" s="1"/>
      <c r="AVA134" s="1"/>
      <c r="AVB134" s="1"/>
      <c r="AVC134" s="1"/>
      <c r="AVD134" s="1"/>
      <c r="AVE134" s="1"/>
      <c r="AVF134" s="1"/>
      <c r="AVG134" s="1"/>
      <c r="AVH134" s="1"/>
      <c r="AVI134" s="1"/>
      <c r="AVJ134" s="1"/>
      <c r="AVK134" s="1"/>
      <c r="AVL134" s="1"/>
      <c r="AVM134" s="1"/>
      <c r="AVN134" s="1"/>
      <c r="AVO134" s="1"/>
      <c r="AVP134" s="1"/>
      <c r="AVQ134" s="1"/>
      <c r="AVR134" s="1"/>
      <c r="AVS134" s="1"/>
      <c r="AVT134" s="1"/>
      <c r="AVU134" s="1"/>
      <c r="AVV134" s="1"/>
      <c r="AVW134" s="1"/>
      <c r="AVX134" s="1"/>
      <c r="AVY134" s="1"/>
      <c r="AVZ134" s="1"/>
      <c r="AWA134" s="1"/>
      <c r="AWB134" s="1"/>
      <c r="AWC134" s="1"/>
      <c r="AWD134" s="1"/>
      <c r="AWE134" s="1"/>
      <c r="AWF134" s="1"/>
      <c r="AWG134" s="1"/>
      <c r="AWH134" s="1"/>
      <c r="AWI134" s="1"/>
      <c r="AWJ134" s="1"/>
      <c r="AWK134" s="1"/>
      <c r="AWL134" s="1"/>
      <c r="AWM134" s="1"/>
      <c r="AWN134" s="1"/>
      <c r="AWO134" s="1"/>
      <c r="AWP134" s="1"/>
      <c r="AWQ134" s="1"/>
      <c r="AWR134" s="1"/>
      <c r="AWS134" s="1"/>
      <c r="AWT134" s="1"/>
      <c r="AWU134" s="1"/>
      <c r="AWV134" s="1"/>
      <c r="AWW134" s="1"/>
      <c r="AWX134" s="1"/>
      <c r="AWY134" s="1"/>
      <c r="AWZ134" s="1"/>
      <c r="AXA134" s="1"/>
      <c r="AXB134" s="1"/>
      <c r="AXC134" s="1"/>
      <c r="AXD134" s="1"/>
      <c r="AXE134" s="1"/>
      <c r="AXF134" s="1"/>
      <c r="AXG134" s="1"/>
      <c r="AXH134" s="1"/>
      <c r="AXI134" s="1"/>
      <c r="AXJ134" s="1"/>
      <c r="AXK134" s="1"/>
      <c r="AXL134" s="1"/>
      <c r="AXM134" s="1"/>
      <c r="AXN134" s="1"/>
      <c r="AXO134" s="1"/>
      <c r="AXP134" s="1"/>
      <c r="AXQ134" s="1"/>
      <c r="AXR134" s="1"/>
      <c r="AXS134" s="1"/>
      <c r="AXT134" s="1"/>
      <c r="AXU134" s="1"/>
      <c r="AXV134" s="1"/>
      <c r="AXW134" s="1"/>
      <c r="AXX134" s="1"/>
      <c r="AXY134" s="1"/>
      <c r="AXZ134" s="1"/>
      <c r="AYA134" s="1"/>
      <c r="AYB134" s="1"/>
      <c r="AYC134" s="1"/>
      <c r="AYD134" s="1"/>
      <c r="AYE134" s="1"/>
      <c r="AYF134" s="1"/>
      <c r="AYG134" s="1"/>
      <c r="AYH134" s="1"/>
      <c r="AYI134" s="1"/>
      <c r="AYJ134" s="1"/>
      <c r="AYK134" s="1"/>
      <c r="AYL134" s="1"/>
      <c r="AYM134" s="1"/>
      <c r="AYN134" s="1"/>
      <c r="AYO134" s="1"/>
      <c r="AYP134" s="1"/>
      <c r="AYQ134" s="1"/>
      <c r="AYR134" s="1"/>
      <c r="AYS134" s="1"/>
      <c r="AYT134" s="1"/>
      <c r="AYU134" s="1"/>
      <c r="AYV134" s="1"/>
      <c r="AYW134" s="1"/>
      <c r="AYX134" s="1"/>
      <c r="AYY134" s="1"/>
      <c r="AYZ134" s="1"/>
      <c r="AZA134" s="1"/>
      <c r="AZB134" s="1"/>
      <c r="AZC134" s="1"/>
      <c r="AZD134" s="1"/>
      <c r="AZE134" s="1"/>
      <c r="AZF134" s="1"/>
      <c r="AZG134" s="1"/>
      <c r="AZH134" s="1"/>
      <c r="AZI134" s="1"/>
      <c r="AZJ134" s="1"/>
      <c r="AZK134" s="1"/>
      <c r="AZL134" s="1"/>
      <c r="AZM134" s="1"/>
      <c r="AZN134" s="1"/>
      <c r="AZO134" s="1"/>
      <c r="AZP134" s="1"/>
      <c r="AZQ134" s="1"/>
      <c r="AZR134" s="1"/>
      <c r="AZS134" s="1"/>
      <c r="AZT134" s="1"/>
      <c r="AZU134" s="1"/>
      <c r="AZV134" s="1"/>
      <c r="AZW134" s="1"/>
      <c r="AZX134" s="1"/>
      <c r="AZY134" s="1"/>
      <c r="AZZ134" s="1"/>
      <c r="BAA134" s="1"/>
      <c r="BAB134" s="1"/>
      <c r="BAC134" s="1"/>
      <c r="BAD134" s="1"/>
      <c r="BAE134" s="1"/>
      <c r="BAF134" s="1"/>
      <c r="BAG134" s="1"/>
      <c r="BAH134" s="1"/>
      <c r="BAI134" s="1"/>
      <c r="BAJ134" s="1"/>
      <c r="BAK134" s="1"/>
      <c r="BAL134" s="1"/>
      <c r="BAM134" s="1"/>
      <c r="BAN134" s="1"/>
      <c r="BAO134" s="1"/>
      <c r="BAP134" s="1"/>
      <c r="BAQ134" s="1"/>
      <c r="BAR134" s="1"/>
      <c r="BAS134" s="1"/>
      <c r="BAT134" s="1"/>
      <c r="BAU134" s="1"/>
      <c r="BAV134" s="1"/>
      <c r="BAW134" s="1"/>
      <c r="BAX134" s="1"/>
      <c r="BAY134" s="1"/>
      <c r="BAZ134" s="1"/>
      <c r="BBA134" s="1"/>
      <c r="BBB134" s="1"/>
      <c r="BBC134" s="1"/>
      <c r="BBD134" s="1"/>
      <c r="BBE134" s="1"/>
      <c r="BBF134" s="1"/>
      <c r="BBG134" s="1"/>
      <c r="BBH134" s="1"/>
      <c r="BBI134" s="1"/>
      <c r="BBJ134" s="1"/>
      <c r="BBK134" s="1"/>
      <c r="BBL134" s="1"/>
      <c r="BBM134" s="1"/>
      <c r="BBN134" s="1"/>
      <c r="BBO134" s="1"/>
      <c r="BBP134" s="1"/>
      <c r="BBQ134" s="1"/>
      <c r="BBR134" s="1"/>
      <c r="BBS134" s="1"/>
      <c r="BBT134" s="1"/>
      <c r="BBU134" s="1"/>
      <c r="BBV134" s="1"/>
      <c r="BBW134" s="1"/>
      <c r="BBX134" s="1"/>
      <c r="BBY134" s="1"/>
      <c r="BBZ134" s="1"/>
      <c r="BCA134" s="1"/>
      <c r="BCB134" s="1"/>
      <c r="BCC134" s="1"/>
      <c r="BCD134" s="1"/>
      <c r="BCE134" s="1"/>
      <c r="BCF134" s="1"/>
      <c r="BCG134" s="1"/>
      <c r="BCH134" s="1"/>
      <c r="BCI134" s="1"/>
      <c r="BCJ134" s="1"/>
      <c r="BCK134" s="1"/>
      <c r="BCL134" s="1"/>
      <c r="BCM134" s="1"/>
      <c r="BCN134" s="1"/>
      <c r="BCO134" s="1"/>
      <c r="BCP134" s="1"/>
      <c r="BCQ134" s="1"/>
      <c r="BCR134" s="1"/>
      <c r="BCS134" s="1"/>
      <c r="BCT134" s="1"/>
      <c r="BCU134" s="1"/>
      <c r="BCV134" s="1"/>
      <c r="BCW134" s="1"/>
      <c r="BCX134" s="1"/>
      <c r="BCY134" s="1"/>
      <c r="BCZ134" s="1"/>
      <c r="BDA134" s="1"/>
      <c r="BDB134" s="1"/>
      <c r="BDC134" s="1"/>
      <c r="BDD134" s="1"/>
      <c r="BDE134" s="1"/>
      <c r="BDF134" s="1"/>
      <c r="BDG134" s="1"/>
      <c r="BDH134" s="1"/>
      <c r="BDI134" s="1"/>
      <c r="BDJ134" s="1"/>
      <c r="BDK134" s="1"/>
      <c r="BDL134" s="1"/>
      <c r="BDM134" s="1"/>
      <c r="BDN134" s="1"/>
      <c r="BDO134" s="1"/>
      <c r="BDP134" s="1"/>
      <c r="BDQ134" s="1"/>
      <c r="BDR134" s="1"/>
      <c r="BDS134" s="1"/>
      <c r="BDT134" s="1"/>
      <c r="BDU134" s="1"/>
      <c r="BDV134" s="1"/>
      <c r="BDW134" s="1"/>
      <c r="BDX134" s="1"/>
      <c r="BDY134" s="1"/>
      <c r="BDZ134" s="1"/>
      <c r="BEA134" s="1"/>
      <c r="BEB134" s="1"/>
      <c r="BEC134" s="1"/>
      <c r="BED134" s="1"/>
      <c r="BEE134" s="1"/>
      <c r="BEF134" s="1"/>
      <c r="BEG134" s="1"/>
      <c r="BEH134" s="1"/>
      <c r="BEI134" s="1"/>
      <c r="BEJ134" s="1"/>
      <c r="BEK134" s="1"/>
      <c r="BEL134" s="1"/>
      <c r="BEM134" s="1"/>
      <c r="BEN134" s="1"/>
      <c r="BEO134" s="1"/>
      <c r="BEP134" s="1"/>
      <c r="BEQ134" s="1"/>
      <c r="BER134" s="1"/>
      <c r="BES134" s="1"/>
      <c r="BET134" s="1"/>
      <c r="BEU134" s="1"/>
      <c r="BEV134" s="1"/>
      <c r="BEW134" s="1"/>
      <c r="BEX134" s="1"/>
      <c r="BEY134" s="1"/>
      <c r="BEZ134" s="1"/>
      <c r="BFA134" s="1"/>
      <c r="BFB134" s="1"/>
      <c r="BFC134" s="1"/>
      <c r="BFD134" s="1"/>
      <c r="BFE134" s="1"/>
      <c r="BFF134" s="1"/>
      <c r="BFG134" s="1"/>
      <c r="BFH134" s="1"/>
      <c r="BFI134" s="1"/>
      <c r="BFJ134" s="1"/>
      <c r="BFK134" s="1"/>
      <c r="BFL134" s="1"/>
      <c r="BFM134" s="1"/>
      <c r="BFN134" s="1"/>
      <c r="BFO134" s="1"/>
      <c r="BFP134" s="1"/>
      <c r="BFQ134" s="1"/>
      <c r="BFR134" s="1"/>
      <c r="BFS134" s="1"/>
      <c r="BFT134" s="1"/>
      <c r="BFU134" s="1"/>
      <c r="BFV134" s="1"/>
      <c r="BFW134" s="1"/>
      <c r="BFX134" s="1"/>
      <c r="BFY134" s="1"/>
      <c r="BFZ134" s="1"/>
      <c r="BGA134" s="1"/>
      <c r="BGB134" s="1"/>
      <c r="BGC134" s="1"/>
      <c r="BGD134" s="1"/>
      <c r="BGE134" s="1"/>
      <c r="BGF134" s="1"/>
      <c r="BGG134" s="1"/>
      <c r="BGH134" s="1"/>
      <c r="BGI134" s="1"/>
      <c r="BGJ134" s="1"/>
      <c r="BGK134" s="1"/>
      <c r="BGL134" s="1"/>
      <c r="BGM134" s="1"/>
      <c r="BGN134" s="1"/>
      <c r="BGO134" s="1"/>
      <c r="BGP134" s="1"/>
      <c r="BGQ134" s="1"/>
      <c r="BGR134" s="1"/>
      <c r="BGS134" s="1"/>
      <c r="BGT134" s="1"/>
      <c r="BGU134" s="1"/>
      <c r="BGV134" s="1"/>
      <c r="BGW134" s="1"/>
      <c r="BGX134" s="1"/>
      <c r="BGY134" s="1"/>
      <c r="BGZ134" s="1"/>
      <c r="BHA134" s="1"/>
      <c r="BHB134" s="1"/>
      <c r="BHC134" s="1"/>
      <c r="BHD134" s="1"/>
      <c r="BHE134" s="1"/>
      <c r="BHF134" s="1"/>
      <c r="BHG134" s="1"/>
      <c r="BHH134" s="1"/>
      <c r="BHI134" s="1"/>
      <c r="BHJ134" s="1"/>
      <c r="BHK134" s="1"/>
      <c r="BHL134" s="1"/>
      <c r="BHM134" s="1"/>
      <c r="BHN134" s="1"/>
      <c r="BHO134" s="1"/>
      <c r="BHP134" s="1"/>
      <c r="BHQ134" s="1"/>
      <c r="BHR134" s="1"/>
      <c r="BHS134" s="1"/>
      <c r="BHT134" s="1"/>
      <c r="BHU134" s="1"/>
      <c r="BHV134" s="1"/>
      <c r="BHW134" s="1"/>
      <c r="BHX134" s="1"/>
      <c r="BHY134" s="1"/>
      <c r="BHZ134" s="1"/>
      <c r="BIA134" s="1"/>
      <c r="BIB134" s="1"/>
      <c r="BIC134" s="1"/>
      <c r="BID134" s="1"/>
      <c r="BIE134" s="1"/>
      <c r="BIF134" s="1"/>
      <c r="BIG134" s="1"/>
      <c r="BIH134" s="1"/>
      <c r="BII134" s="1"/>
      <c r="BIJ134" s="1"/>
      <c r="BIK134" s="1"/>
      <c r="BIL134" s="1"/>
      <c r="BIM134" s="1"/>
      <c r="BIN134" s="1"/>
      <c r="BIO134" s="1"/>
      <c r="BIP134" s="1"/>
      <c r="BIQ134" s="1"/>
      <c r="BIR134" s="1"/>
      <c r="BIS134" s="1"/>
      <c r="BIT134" s="1"/>
      <c r="BIU134" s="1"/>
      <c r="BIV134" s="1"/>
      <c r="BIW134" s="1"/>
      <c r="BIX134" s="1"/>
      <c r="BIY134" s="1"/>
      <c r="BIZ134" s="1"/>
      <c r="BJA134" s="1"/>
      <c r="BJB134" s="1"/>
      <c r="BJC134" s="1"/>
      <c r="BJD134" s="1"/>
      <c r="BJE134" s="1"/>
      <c r="BJF134" s="1"/>
      <c r="BJG134" s="1"/>
      <c r="BJH134" s="1"/>
      <c r="BJI134" s="1"/>
      <c r="BJJ134" s="1"/>
      <c r="BJK134" s="1"/>
      <c r="BJL134" s="1"/>
      <c r="BJM134" s="1"/>
      <c r="BJN134" s="1"/>
      <c r="BJO134" s="1"/>
      <c r="BJP134" s="1"/>
      <c r="BJQ134" s="1"/>
      <c r="BJR134" s="1"/>
      <c r="BJS134" s="1"/>
      <c r="BJT134" s="1"/>
      <c r="BJU134" s="1"/>
      <c r="BJV134" s="1"/>
      <c r="BJW134" s="1"/>
      <c r="BJX134" s="1"/>
      <c r="BJY134" s="1"/>
      <c r="BJZ134" s="1"/>
      <c r="BKA134" s="1"/>
      <c r="BKB134" s="1"/>
      <c r="BKC134" s="1"/>
      <c r="BKD134" s="1"/>
      <c r="BKE134" s="1"/>
      <c r="BKF134" s="1"/>
      <c r="BKG134" s="1"/>
      <c r="BKH134" s="1"/>
      <c r="BKI134" s="1"/>
      <c r="BKJ134" s="1"/>
      <c r="BKK134" s="1"/>
      <c r="BKL134" s="1"/>
      <c r="BKM134" s="1"/>
      <c r="BKN134" s="1"/>
      <c r="BKO134" s="1"/>
      <c r="BKP134" s="1"/>
      <c r="BKQ134" s="1"/>
      <c r="BKR134" s="1"/>
      <c r="BKS134" s="1"/>
      <c r="BKT134" s="1"/>
      <c r="BKU134" s="1"/>
      <c r="BKV134" s="1"/>
      <c r="BKW134" s="1"/>
      <c r="BKX134" s="1"/>
      <c r="BKY134" s="1"/>
      <c r="BKZ134" s="1"/>
      <c r="BLA134" s="1"/>
      <c r="BLB134" s="1"/>
      <c r="BLC134" s="1"/>
      <c r="BLD134" s="1"/>
      <c r="BLE134" s="1"/>
      <c r="BLF134" s="1"/>
      <c r="BLG134" s="1"/>
      <c r="BLH134" s="1"/>
      <c r="BLI134" s="1"/>
      <c r="BLJ134" s="1"/>
      <c r="BLK134" s="1"/>
      <c r="BLL134" s="1"/>
      <c r="BLM134" s="1"/>
      <c r="BLN134" s="1"/>
      <c r="BLO134" s="1"/>
      <c r="BLP134" s="1"/>
      <c r="BLQ134" s="1"/>
      <c r="BLR134" s="1"/>
      <c r="BLS134" s="1"/>
      <c r="BLT134" s="1"/>
      <c r="BLU134" s="1"/>
      <c r="BLV134" s="1"/>
      <c r="BLW134" s="1"/>
      <c r="BLX134" s="1"/>
      <c r="BLY134" s="1"/>
      <c r="BLZ134" s="1"/>
      <c r="BMA134" s="1"/>
      <c r="BMB134" s="1"/>
      <c r="BMC134" s="1"/>
      <c r="BMD134" s="1"/>
      <c r="BME134" s="1"/>
      <c r="BMF134" s="1"/>
      <c r="BMG134" s="1"/>
      <c r="BMH134" s="1"/>
      <c r="BMI134" s="1"/>
      <c r="BMJ134" s="1"/>
      <c r="BMK134" s="1"/>
      <c r="BML134" s="1"/>
      <c r="BMM134" s="1"/>
      <c r="BMN134" s="1"/>
      <c r="BMO134" s="1"/>
      <c r="BMP134" s="1"/>
      <c r="BMQ134" s="1"/>
      <c r="BMR134" s="1"/>
      <c r="BMS134" s="1"/>
      <c r="BMT134" s="1"/>
      <c r="BMU134" s="1"/>
      <c r="BMV134" s="1"/>
      <c r="BMW134" s="1"/>
      <c r="BMX134" s="1"/>
      <c r="BMY134" s="1"/>
      <c r="BMZ134" s="1"/>
      <c r="BNA134" s="1"/>
      <c r="BNB134" s="1"/>
      <c r="BNC134" s="1"/>
      <c r="BND134" s="1"/>
      <c r="BNE134" s="1"/>
      <c r="BNF134" s="1"/>
      <c r="BNG134" s="1"/>
      <c r="BNH134" s="1"/>
      <c r="BNI134" s="1"/>
      <c r="BNJ134" s="1"/>
      <c r="BNK134" s="1"/>
      <c r="BNL134" s="1"/>
      <c r="BNM134" s="1"/>
      <c r="BNN134" s="1"/>
      <c r="BNO134" s="1"/>
      <c r="BNP134" s="1"/>
      <c r="BNQ134" s="1"/>
      <c r="BNR134" s="1"/>
      <c r="BNS134" s="1"/>
      <c r="BNT134" s="1"/>
      <c r="BNU134" s="1"/>
      <c r="BNV134" s="1"/>
      <c r="BNW134" s="1"/>
      <c r="BNX134" s="1"/>
      <c r="BNY134" s="1"/>
      <c r="BNZ134" s="1"/>
      <c r="BOA134" s="1"/>
      <c r="BOB134" s="1"/>
      <c r="BOC134" s="1"/>
      <c r="BOD134" s="1"/>
      <c r="BOE134" s="1"/>
      <c r="BOF134" s="1"/>
      <c r="BOG134" s="1"/>
      <c r="BOH134" s="1"/>
      <c r="BOI134" s="1"/>
      <c r="BOJ134" s="1"/>
      <c r="BOK134" s="1"/>
      <c r="BOL134" s="1"/>
      <c r="BOM134" s="1"/>
      <c r="BON134" s="1"/>
      <c r="BOO134" s="1"/>
      <c r="BOP134" s="1"/>
      <c r="BOQ134" s="1"/>
      <c r="BOR134" s="1"/>
      <c r="BOS134" s="1"/>
      <c r="BOT134" s="1"/>
      <c r="BOU134" s="1"/>
      <c r="BOV134" s="1"/>
      <c r="BOW134" s="1"/>
      <c r="BOX134" s="1"/>
      <c r="BOY134" s="1"/>
      <c r="BOZ134" s="1"/>
      <c r="BPA134" s="1"/>
      <c r="BPB134" s="1"/>
      <c r="BPC134" s="1"/>
      <c r="BPD134" s="1"/>
      <c r="BPE134" s="1"/>
      <c r="BPF134" s="1"/>
      <c r="BPG134" s="1"/>
      <c r="BPH134" s="1"/>
      <c r="BPI134" s="1"/>
      <c r="BPJ134" s="1"/>
      <c r="BPK134" s="1"/>
      <c r="BPL134" s="1"/>
      <c r="BPM134" s="1"/>
      <c r="BPN134" s="1"/>
      <c r="BPO134" s="1"/>
      <c r="BPP134" s="1"/>
      <c r="BPQ134" s="1"/>
      <c r="BPR134" s="1"/>
      <c r="BPS134" s="1"/>
      <c r="BPT134" s="1"/>
      <c r="BPU134" s="1"/>
      <c r="BPV134" s="1"/>
      <c r="BPW134" s="1"/>
      <c r="BPX134" s="1"/>
      <c r="BPY134" s="1"/>
      <c r="BPZ134" s="1"/>
      <c r="BQA134" s="1"/>
      <c r="BQB134" s="1"/>
      <c r="BQC134" s="1"/>
      <c r="BQD134" s="1"/>
      <c r="BQE134" s="1"/>
      <c r="BQF134" s="1"/>
      <c r="BQG134" s="1"/>
      <c r="BQH134" s="1"/>
      <c r="BQI134" s="1"/>
      <c r="BQJ134" s="1"/>
      <c r="BQK134" s="1"/>
      <c r="BQL134" s="1"/>
      <c r="BQM134" s="1"/>
      <c r="BQN134" s="1"/>
      <c r="BQO134" s="1"/>
      <c r="BQP134" s="1"/>
      <c r="BQQ134" s="1"/>
      <c r="BQR134" s="1"/>
      <c r="BQS134" s="1"/>
      <c r="BQT134" s="1"/>
      <c r="BQU134" s="1"/>
      <c r="BQV134" s="1"/>
      <c r="BQW134" s="1"/>
      <c r="BQX134" s="1"/>
      <c r="BQY134" s="1"/>
      <c r="BQZ134" s="1"/>
      <c r="BRA134" s="1"/>
      <c r="BRB134" s="1"/>
      <c r="BRC134" s="1"/>
      <c r="BRD134" s="1"/>
      <c r="BRE134" s="1"/>
      <c r="BRF134" s="1"/>
      <c r="BRG134" s="1"/>
      <c r="BRH134" s="1"/>
      <c r="BRI134" s="1"/>
      <c r="BRJ134" s="1"/>
      <c r="BRK134" s="1"/>
      <c r="BRL134" s="1"/>
      <c r="BRM134" s="1"/>
      <c r="BRN134" s="1"/>
      <c r="BRO134" s="1"/>
      <c r="BRP134" s="1"/>
      <c r="BRQ134" s="1"/>
      <c r="BRR134" s="1"/>
      <c r="BRS134" s="1"/>
      <c r="BRT134" s="1"/>
      <c r="BRU134" s="1"/>
      <c r="BRV134" s="1"/>
      <c r="BRW134" s="1"/>
      <c r="BRX134" s="1"/>
      <c r="BRY134" s="1"/>
      <c r="BRZ134" s="1"/>
      <c r="BSA134" s="1"/>
      <c r="BSB134" s="1"/>
      <c r="BSC134" s="1"/>
      <c r="BSD134" s="1"/>
      <c r="BSE134" s="1"/>
      <c r="BSF134" s="1"/>
      <c r="BSG134" s="1"/>
      <c r="BSH134" s="1"/>
      <c r="BSI134" s="1"/>
      <c r="BSJ134" s="1"/>
      <c r="BSK134" s="1"/>
      <c r="BSL134" s="1"/>
      <c r="BSM134" s="1"/>
      <c r="BSN134" s="1"/>
      <c r="BSO134" s="1"/>
      <c r="BSP134" s="1"/>
      <c r="BSQ134" s="1"/>
      <c r="BSR134" s="1"/>
      <c r="BSS134" s="1"/>
      <c r="BST134" s="1"/>
      <c r="BSU134" s="1"/>
      <c r="BSV134" s="1"/>
      <c r="BSW134" s="1"/>
      <c r="BSX134" s="1"/>
      <c r="BSY134" s="1"/>
      <c r="BSZ134" s="1"/>
      <c r="BTA134" s="1"/>
      <c r="BTB134" s="1"/>
      <c r="BTC134" s="1"/>
      <c r="BTD134" s="1"/>
      <c r="BTE134" s="1"/>
      <c r="BTF134" s="1"/>
      <c r="BTG134" s="1"/>
      <c r="BTH134" s="1"/>
      <c r="BTI134" s="1"/>
      <c r="BTJ134" s="1"/>
      <c r="BTK134" s="1"/>
      <c r="BTL134" s="1"/>
      <c r="BTM134" s="1"/>
      <c r="BTN134" s="1"/>
      <c r="BTO134" s="1"/>
      <c r="BTP134" s="1"/>
      <c r="BTQ134" s="1"/>
      <c r="BTR134" s="1"/>
      <c r="BTS134" s="1"/>
      <c r="BTT134" s="1"/>
      <c r="BTU134" s="1"/>
      <c r="BTV134" s="1"/>
      <c r="BTW134" s="1"/>
      <c r="BTX134" s="1"/>
      <c r="BTY134" s="1"/>
      <c r="BTZ134" s="1"/>
      <c r="BUA134" s="1"/>
      <c r="BUB134" s="1"/>
      <c r="BUC134" s="1"/>
      <c r="BUD134" s="1"/>
      <c r="BUE134" s="1"/>
      <c r="BUF134" s="1"/>
      <c r="BUG134" s="1"/>
      <c r="BUH134" s="1"/>
      <c r="BUI134" s="1"/>
      <c r="BUJ134" s="1"/>
      <c r="BUK134" s="1"/>
      <c r="BUL134" s="1"/>
      <c r="BUM134" s="1"/>
      <c r="BUN134" s="1"/>
      <c r="BUO134" s="1"/>
      <c r="BUP134" s="1"/>
      <c r="BUQ134" s="1"/>
      <c r="BUR134" s="1"/>
      <c r="BUS134" s="1"/>
      <c r="BUT134" s="1"/>
      <c r="BUU134" s="1"/>
      <c r="BUV134" s="1"/>
      <c r="BUW134" s="1"/>
      <c r="BUX134" s="1"/>
      <c r="BUY134" s="1"/>
      <c r="BUZ134" s="1"/>
      <c r="BVA134" s="1"/>
      <c r="BVB134" s="1"/>
      <c r="BVC134" s="1"/>
      <c r="BVD134" s="1"/>
      <c r="BVE134" s="1"/>
      <c r="BVF134" s="1"/>
      <c r="BVG134" s="1"/>
      <c r="BVH134" s="1"/>
      <c r="BVI134" s="1"/>
      <c r="BVJ134" s="1"/>
      <c r="BVK134" s="1"/>
      <c r="BVL134" s="1"/>
      <c r="BVM134" s="1"/>
      <c r="BVN134" s="1"/>
      <c r="BVO134" s="1"/>
      <c r="BVP134" s="1"/>
      <c r="BVQ134" s="1"/>
      <c r="BVR134" s="1"/>
      <c r="BVS134" s="1"/>
      <c r="BVT134" s="1"/>
      <c r="BVU134" s="1"/>
      <c r="BVV134" s="1"/>
      <c r="BVW134" s="1"/>
      <c r="BVX134" s="1"/>
      <c r="BVY134" s="1"/>
      <c r="BVZ134" s="1"/>
      <c r="BWA134" s="1"/>
      <c r="BWB134" s="1"/>
      <c r="BWC134" s="1"/>
      <c r="BWD134" s="1"/>
      <c r="BWE134" s="1"/>
      <c r="BWF134" s="1"/>
      <c r="BWG134" s="1"/>
      <c r="BWH134" s="1"/>
      <c r="BWI134" s="1"/>
      <c r="BWJ134" s="1"/>
      <c r="BWK134" s="1"/>
      <c r="BWL134" s="1"/>
      <c r="BWM134" s="1"/>
      <c r="BWN134" s="1"/>
      <c r="BWO134" s="1"/>
      <c r="BWP134" s="1"/>
      <c r="BWQ134" s="1"/>
      <c r="BWR134" s="1"/>
      <c r="BWS134" s="1"/>
      <c r="BWT134" s="1"/>
      <c r="BWU134" s="1"/>
      <c r="BWV134" s="1"/>
      <c r="BWW134" s="1"/>
      <c r="BWX134" s="1"/>
      <c r="BWY134" s="1"/>
      <c r="BWZ134" s="1"/>
      <c r="BXA134" s="1"/>
      <c r="BXB134" s="1"/>
      <c r="BXC134" s="1"/>
      <c r="BXD134" s="1"/>
      <c r="BXE134" s="1"/>
      <c r="BXF134" s="1"/>
      <c r="BXG134" s="1"/>
      <c r="BXH134" s="1"/>
      <c r="BXI134" s="1"/>
      <c r="BXJ134" s="1"/>
      <c r="BXK134" s="1"/>
      <c r="BXL134" s="1"/>
      <c r="BXM134" s="1"/>
      <c r="BXN134" s="1"/>
      <c r="BXO134" s="1"/>
      <c r="BXP134" s="1"/>
      <c r="BXQ134" s="1"/>
      <c r="BXR134" s="1"/>
      <c r="BXS134" s="1"/>
      <c r="BXT134" s="1"/>
      <c r="BXU134" s="1"/>
      <c r="BXV134" s="1"/>
      <c r="BXW134" s="1"/>
      <c r="BXX134" s="1"/>
      <c r="BXY134" s="1"/>
      <c r="BXZ134" s="1"/>
      <c r="BYA134" s="1"/>
      <c r="BYB134" s="1"/>
      <c r="BYC134" s="1"/>
      <c r="BYD134" s="1"/>
      <c r="BYE134" s="1"/>
      <c r="BYF134" s="1"/>
      <c r="BYG134" s="1"/>
      <c r="BYH134" s="1"/>
      <c r="BYI134" s="1"/>
      <c r="BYJ134" s="1"/>
      <c r="BYK134" s="1"/>
      <c r="BYL134" s="1"/>
      <c r="BYM134" s="1"/>
      <c r="BYN134" s="1"/>
      <c r="BYO134" s="1"/>
      <c r="BYP134" s="1"/>
      <c r="BYQ134" s="1"/>
      <c r="BYR134" s="1"/>
      <c r="BYS134" s="1"/>
      <c r="BYT134" s="1"/>
      <c r="BYU134" s="1"/>
      <c r="BYV134" s="1"/>
      <c r="BYW134" s="1"/>
      <c r="BYX134" s="1"/>
      <c r="BYY134" s="1"/>
      <c r="BYZ134" s="1"/>
      <c r="BZA134" s="1"/>
      <c r="BZB134" s="1"/>
      <c r="BZC134" s="1"/>
      <c r="BZD134" s="1"/>
      <c r="BZE134" s="1"/>
      <c r="BZF134" s="1"/>
      <c r="BZG134" s="1"/>
      <c r="BZH134" s="1"/>
      <c r="BZI134" s="1"/>
      <c r="BZJ134" s="1"/>
      <c r="BZK134" s="1"/>
      <c r="BZL134" s="1"/>
      <c r="BZM134" s="1"/>
      <c r="BZN134" s="1"/>
      <c r="BZO134" s="1"/>
      <c r="BZP134" s="1"/>
      <c r="BZQ134" s="1"/>
      <c r="BZR134" s="1"/>
      <c r="BZS134" s="1"/>
      <c r="BZT134" s="1"/>
      <c r="BZU134" s="1"/>
      <c r="BZV134" s="1"/>
      <c r="BZW134" s="1"/>
      <c r="BZX134" s="1"/>
      <c r="BZY134" s="1"/>
      <c r="BZZ134" s="1"/>
      <c r="CAA134" s="1"/>
      <c r="CAB134" s="1"/>
      <c r="CAC134" s="1"/>
      <c r="CAD134" s="1"/>
      <c r="CAE134" s="1"/>
      <c r="CAF134" s="1"/>
      <c r="CAG134" s="1"/>
      <c r="CAH134" s="1"/>
      <c r="CAI134" s="1"/>
      <c r="CAJ134" s="1"/>
      <c r="CAK134" s="1"/>
      <c r="CAL134" s="1"/>
      <c r="CAM134" s="1"/>
      <c r="CAN134" s="1"/>
      <c r="CAO134" s="1"/>
      <c r="CAP134" s="1"/>
      <c r="CAQ134" s="1"/>
      <c r="CAR134" s="1"/>
      <c r="CAS134" s="1"/>
      <c r="CAT134" s="1"/>
      <c r="CAU134" s="1"/>
      <c r="CAV134" s="1"/>
      <c r="CAW134" s="1"/>
      <c r="CAX134" s="1"/>
      <c r="CAY134" s="1"/>
      <c r="CAZ134" s="1"/>
      <c r="CBA134" s="1"/>
      <c r="CBB134" s="1"/>
      <c r="CBC134" s="1"/>
      <c r="CBD134" s="1"/>
      <c r="CBE134" s="1"/>
      <c r="CBF134" s="1"/>
      <c r="CBG134" s="1"/>
      <c r="CBH134" s="1"/>
      <c r="CBI134" s="1"/>
      <c r="CBJ134" s="1"/>
      <c r="CBK134" s="1"/>
      <c r="CBL134" s="1"/>
      <c r="CBM134" s="1"/>
      <c r="CBN134" s="1"/>
      <c r="CBO134" s="1"/>
      <c r="CBP134" s="1"/>
      <c r="CBQ134" s="1"/>
      <c r="CBR134" s="1"/>
      <c r="CBS134" s="1"/>
      <c r="CBT134" s="1"/>
      <c r="CBU134" s="1"/>
      <c r="CBV134" s="1"/>
      <c r="CBW134" s="1"/>
      <c r="CBX134" s="1"/>
      <c r="CBY134" s="1"/>
      <c r="CBZ134" s="1"/>
      <c r="CCA134" s="1"/>
      <c r="CCB134" s="1"/>
      <c r="CCC134" s="1"/>
      <c r="CCD134" s="1"/>
      <c r="CCE134" s="1"/>
      <c r="CCF134" s="1"/>
      <c r="CCG134" s="1"/>
      <c r="CCH134" s="1"/>
      <c r="CCI134" s="1"/>
      <c r="CCJ134" s="1"/>
      <c r="CCK134" s="1"/>
      <c r="CCL134" s="1"/>
      <c r="CCM134" s="1"/>
      <c r="CCN134" s="1"/>
      <c r="CCO134" s="1"/>
      <c r="CCP134" s="1"/>
      <c r="CCQ134" s="1"/>
      <c r="CCR134" s="1"/>
      <c r="CCS134" s="1"/>
      <c r="CCT134" s="1"/>
      <c r="CCU134" s="1"/>
      <c r="CCV134" s="1"/>
      <c r="CCW134" s="1"/>
      <c r="CCX134" s="1"/>
      <c r="CCY134" s="1"/>
      <c r="CCZ134" s="1"/>
      <c r="CDA134" s="1"/>
      <c r="CDB134" s="1"/>
      <c r="CDC134" s="1"/>
      <c r="CDD134" s="1"/>
      <c r="CDE134" s="1"/>
      <c r="CDF134" s="1"/>
      <c r="CDG134" s="1"/>
      <c r="CDH134" s="1"/>
      <c r="CDI134" s="1"/>
      <c r="CDJ134" s="1"/>
      <c r="CDK134" s="1"/>
      <c r="CDL134" s="1"/>
      <c r="CDM134" s="1"/>
      <c r="CDN134" s="1"/>
      <c r="CDO134" s="1"/>
      <c r="CDP134" s="1"/>
      <c r="CDQ134" s="1"/>
      <c r="CDR134" s="1"/>
      <c r="CDS134" s="1"/>
      <c r="CDT134" s="1"/>
      <c r="CDU134" s="1"/>
      <c r="CDV134" s="1"/>
      <c r="CDW134" s="1"/>
      <c r="CDX134" s="1"/>
      <c r="CDY134" s="1"/>
      <c r="CDZ134" s="1"/>
      <c r="CEA134" s="1"/>
      <c r="CEB134" s="1"/>
      <c r="CEC134" s="1"/>
      <c r="CED134" s="1"/>
      <c r="CEE134" s="1"/>
      <c r="CEF134" s="1"/>
      <c r="CEG134" s="1"/>
      <c r="CEH134" s="1"/>
      <c r="CEI134" s="1"/>
      <c r="CEJ134" s="1"/>
      <c r="CEK134" s="1"/>
      <c r="CEL134" s="1"/>
      <c r="CEM134" s="1"/>
      <c r="CEN134" s="1"/>
      <c r="CEO134" s="1"/>
      <c r="CEP134" s="1"/>
      <c r="CEQ134" s="1"/>
      <c r="CER134" s="1"/>
      <c r="CES134" s="1"/>
      <c r="CET134" s="1"/>
      <c r="CEU134" s="1"/>
      <c r="CEV134" s="1"/>
      <c r="CEW134" s="1"/>
      <c r="CEX134" s="1"/>
      <c r="CEY134" s="1"/>
      <c r="CEZ134" s="1"/>
      <c r="CFA134" s="1"/>
      <c r="CFB134" s="1"/>
      <c r="CFC134" s="1"/>
      <c r="CFD134" s="1"/>
      <c r="CFE134" s="1"/>
      <c r="CFF134" s="1"/>
      <c r="CFG134" s="1"/>
      <c r="CFH134" s="1"/>
      <c r="CFI134" s="1"/>
      <c r="CFJ134" s="1"/>
      <c r="CFK134" s="1"/>
      <c r="CFL134" s="1"/>
      <c r="CFM134" s="1"/>
      <c r="CFN134" s="1"/>
      <c r="CFO134" s="1"/>
      <c r="CFP134" s="1"/>
      <c r="CFQ134" s="1"/>
      <c r="CFR134" s="1"/>
      <c r="CFS134" s="1"/>
      <c r="CFT134" s="1"/>
      <c r="CFU134" s="1"/>
      <c r="CFV134" s="1"/>
      <c r="CFW134" s="1"/>
      <c r="CFX134" s="1"/>
      <c r="CFY134" s="1"/>
      <c r="CFZ134" s="1"/>
      <c r="CGA134" s="1"/>
      <c r="CGB134" s="1"/>
      <c r="CGC134" s="1"/>
      <c r="CGD134" s="1"/>
      <c r="CGE134" s="1"/>
      <c r="CGF134" s="1"/>
      <c r="CGG134" s="1"/>
      <c r="CGH134" s="1"/>
      <c r="CGI134" s="1"/>
      <c r="CGJ134" s="1"/>
      <c r="CGK134" s="1"/>
      <c r="CGL134" s="1"/>
      <c r="CGM134" s="1"/>
      <c r="CGN134" s="1"/>
      <c r="CGO134" s="1"/>
      <c r="CGP134" s="1"/>
      <c r="CGQ134" s="1"/>
      <c r="CGR134" s="1"/>
      <c r="CGS134" s="1"/>
      <c r="CGT134" s="1"/>
      <c r="CGU134" s="1"/>
      <c r="CGV134" s="1"/>
      <c r="CGW134" s="1"/>
      <c r="CGX134" s="1"/>
      <c r="CGY134" s="1"/>
      <c r="CGZ134" s="1"/>
      <c r="CHA134" s="1"/>
      <c r="CHB134" s="1"/>
      <c r="CHC134" s="1"/>
      <c r="CHD134" s="1"/>
      <c r="CHE134" s="1"/>
      <c r="CHF134" s="1"/>
      <c r="CHG134" s="1"/>
      <c r="CHH134" s="1"/>
      <c r="CHI134" s="1"/>
      <c r="CHJ134" s="1"/>
      <c r="CHK134" s="1"/>
      <c r="CHL134" s="1"/>
      <c r="CHM134" s="1"/>
      <c r="CHN134" s="1"/>
      <c r="CHO134" s="1"/>
      <c r="CHP134" s="1"/>
      <c r="CHQ134" s="1"/>
      <c r="CHR134" s="1"/>
      <c r="CHS134" s="1"/>
      <c r="CHT134" s="1"/>
      <c r="CHU134" s="1"/>
      <c r="CHV134" s="1"/>
      <c r="CHW134" s="1"/>
      <c r="CHX134" s="1"/>
      <c r="CHY134" s="1"/>
      <c r="CHZ134" s="1"/>
      <c r="CIA134" s="1"/>
      <c r="CIB134" s="1"/>
      <c r="CIC134" s="1"/>
      <c r="CID134" s="1"/>
      <c r="CIE134" s="1"/>
      <c r="CIF134" s="1"/>
      <c r="CIG134" s="1"/>
      <c r="CIH134" s="1"/>
      <c r="CII134" s="1"/>
      <c r="CIJ134" s="1"/>
      <c r="CIK134" s="1"/>
      <c r="CIL134" s="1"/>
      <c r="CIM134" s="1"/>
      <c r="CIN134" s="1"/>
      <c r="CIO134" s="1"/>
      <c r="CIP134" s="1"/>
      <c r="CIQ134" s="1"/>
      <c r="CIR134" s="1"/>
      <c r="CIS134" s="1"/>
      <c r="CIT134" s="1"/>
      <c r="CIU134" s="1"/>
      <c r="CIV134" s="1"/>
      <c r="CIW134" s="1"/>
      <c r="CIX134" s="1"/>
      <c r="CIY134" s="1"/>
      <c r="CIZ134" s="1"/>
      <c r="CJA134" s="1"/>
      <c r="CJB134" s="1"/>
      <c r="CJC134" s="1"/>
      <c r="CJD134" s="1"/>
      <c r="CJE134" s="1"/>
      <c r="CJF134" s="1"/>
      <c r="CJG134" s="1"/>
      <c r="CJH134" s="1"/>
      <c r="CJI134" s="1"/>
      <c r="CJJ134" s="1"/>
      <c r="CJK134" s="1"/>
      <c r="CJL134" s="1"/>
      <c r="CJM134" s="1"/>
      <c r="CJN134" s="1"/>
      <c r="CJO134" s="1"/>
      <c r="CJP134" s="1"/>
      <c r="CJQ134" s="1"/>
      <c r="CJR134" s="1"/>
      <c r="CJS134" s="1"/>
      <c r="CJT134" s="1"/>
      <c r="CJU134" s="1"/>
      <c r="CJV134" s="1"/>
      <c r="CJW134" s="1"/>
      <c r="CJX134" s="1"/>
      <c r="CJY134" s="1"/>
      <c r="CJZ134" s="1"/>
      <c r="CKA134" s="1"/>
      <c r="CKB134" s="1"/>
      <c r="CKC134" s="1"/>
      <c r="CKD134" s="1"/>
      <c r="CKE134" s="1"/>
      <c r="CKF134" s="1"/>
      <c r="CKG134" s="1"/>
      <c r="CKH134" s="1"/>
      <c r="CKI134" s="1"/>
      <c r="CKJ134" s="1"/>
      <c r="CKK134" s="1"/>
      <c r="CKL134" s="1"/>
      <c r="CKM134" s="1"/>
      <c r="CKN134" s="1"/>
      <c r="CKO134" s="1"/>
      <c r="CKP134" s="1"/>
      <c r="CKQ134" s="1"/>
      <c r="CKR134" s="1"/>
      <c r="CKS134" s="1"/>
      <c r="CKT134" s="1"/>
      <c r="CKU134" s="1"/>
      <c r="CKV134" s="1"/>
      <c r="CKW134" s="1"/>
      <c r="CKX134" s="1"/>
      <c r="CKY134" s="1"/>
      <c r="CKZ134" s="1"/>
      <c r="CLA134" s="1"/>
      <c r="CLB134" s="1"/>
      <c r="CLC134" s="1"/>
      <c r="CLD134" s="1"/>
      <c r="CLE134" s="1"/>
      <c r="CLF134" s="1"/>
      <c r="CLG134" s="1"/>
      <c r="CLH134" s="1"/>
      <c r="CLI134" s="1"/>
      <c r="CLJ134" s="1"/>
      <c r="CLK134" s="1"/>
      <c r="CLL134" s="1"/>
      <c r="CLM134" s="1"/>
      <c r="CLN134" s="1"/>
      <c r="CLO134" s="1"/>
      <c r="CLP134" s="1"/>
      <c r="CLQ134" s="1"/>
      <c r="CLR134" s="1"/>
      <c r="CLS134" s="1"/>
      <c r="CLT134" s="1"/>
      <c r="CLU134" s="1"/>
      <c r="CLV134" s="1"/>
      <c r="CLW134" s="1"/>
      <c r="CLX134" s="1"/>
      <c r="CLY134" s="1"/>
      <c r="CLZ134" s="1"/>
      <c r="CMA134" s="1"/>
      <c r="CMB134" s="1"/>
      <c r="CMC134" s="1"/>
      <c r="CMD134" s="1"/>
      <c r="CME134" s="1"/>
      <c r="CMF134" s="1"/>
      <c r="CMG134" s="1"/>
      <c r="CMH134" s="1"/>
      <c r="CMI134" s="1"/>
      <c r="CMJ134" s="1"/>
      <c r="CMK134" s="1"/>
      <c r="CML134" s="1"/>
      <c r="CMM134" s="1"/>
      <c r="CMN134" s="1"/>
      <c r="CMO134" s="1"/>
      <c r="CMP134" s="1"/>
      <c r="CMQ134" s="1"/>
      <c r="CMR134" s="1"/>
      <c r="CMS134" s="1"/>
      <c r="CMT134" s="1"/>
      <c r="CMU134" s="1"/>
      <c r="CMV134" s="1"/>
      <c r="CMW134" s="1"/>
      <c r="CMX134" s="1"/>
      <c r="CMY134" s="1"/>
      <c r="CMZ134" s="1"/>
      <c r="CNA134" s="1"/>
      <c r="CNB134" s="1"/>
      <c r="CNC134" s="1"/>
      <c r="CND134" s="1"/>
      <c r="CNE134" s="1"/>
      <c r="CNF134" s="1"/>
      <c r="CNG134" s="1"/>
      <c r="CNH134" s="1"/>
      <c r="CNI134" s="1"/>
      <c r="CNJ134" s="1"/>
      <c r="CNK134" s="1"/>
      <c r="CNL134" s="1"/>
      <c r="CNM134" s="1"/>
      <c r="CNN134" s="1"/>
      <c r="CNO134" s="1"/>
      <c r="CNP134" s="1"/>
      <c r="CNQ134" s="1"/>
      <c r="CNR134" s="1"/>
      <c r="CNS134" s="1"/>
      <c r="CNT134" s="1"/>
      <c r="CNU134" s="1"/>
      <c r="CNV134" s="1"/>
      <c r="CNW134" s="1"/>
      <c r="CNX134" s="1"/>
      <c r="CNY134" s="1"/>
      <c r="CNZ134" s="1"/>
      <c r="COA134" s="1"/>
      <c r="COB134" s="1"/>
      <c r="COC134" s="1"/>
      <c r="COD134" s="1"/>
      <c r="COE134" s="1"/>
      <c r="COF134" s="1"/>
      <c r="COG134" s="1"/>
      <c r="COH134" s="1"/>
      <c r="COI134" s="1"/>
      <c r="COJ134" s="1"/>
      <c r="COK134" s="1"/>
      <c r="COL134" s="1"/>
      <c r="COM134" s="1"/>
      <c r="CON134" s="1"/>
      <c r="COO134" s="1"/>
      <c r="COP134" s="1"/>
      <c r="COQ134" s="1"/>
      <c r="COR134" s="1"/>
      <c r="COS134" s="1"/>
      <c r="COT134" s="1"/>
      <c r="COU134" s="1"/>
      <c r="COV134" s="1"/>
      <c r="COW134" s="1"/>
      <c r="COX134" s="1"/>
      <c r="COY134" s="1"/>
      <c r="COZ134" s="1"/>
      <c r="CPA134" s="1"/>
      <c r="CPB134" s="1"/>
      <c r="CPC134" s="1"/>
      <c r="CPD134" s="1"/>
      <c r="CPE134" s="1"/>
      <c r="CPF134" s="1"/>
      <c r="CPG134" s="1"/>
      <c r="CPH134" s="1"/>
      <c r="CPI134" s="1"/>
      <c r="CPJ134" s="1"/>
      <c r="CPK134" s="1"/>
      <c r="CPL134" s="1"/>
      <c r="CPM134" s="1"/>
      <c r="CPN134" s="1"/>
      <c r="CPO134" s="1"/>
      <c r="CPP134" s="1"/>
      <c r="CPQ134" s="1"/>
      <c r="CPR134" s="1"/>
      <c r="CPS134" s="1"/>
      <c r="CPT134" s="1"/>
      <c r="CPU134" s="1"/>
      <c r="CPV134" s="1"/>
      <c r="CPW134" s="1"/>
      <c r="CPX134" s="1"/>
      <c r="CPY134" s="1"/>
      <c r="CPZ134" s="1"/>
      <c r="CQA134" s="1"/>
      <c r="CQB134" s="1"/>
      <c r="CQC134" s="1"/>
      <c r="CQD134" s="1"/>
      <c r="CQE134" s="1"/>
      <c r="CQF134" s="1"/>
      <c r="CQG134" s="1"/>
      <c r="CQH134" s="1"/>
      <c r="CQI134" s="1"/>
      <c r="CQJ134" s="1"/>
      <c r="CQK134" s="1"/>
      <c r="CQL134" s="1"/>
      <c r="CQM134" s="1"/>
      <c r="CQN134" s="1"/>
      <c r="CQO134" s="1"/>
      <c r="CQP134" s="1"/>
      <c r="CQQ134" s="1"/>
      <c r="CQR134" s="1"/>
      <c r="CQS134" s="1"/>
      <c r="CQT134" s="1"/>
      <c r="CQU134" s="1"/>
      <c r="CQV134" s="1"/>
      <c r="CQW134" s="1"/>
      <c r="CQX134" s="1"/>
      <c r="CQY134" s="1"/>
      <c r="CQZ134" s="1"/>
      <c r="CRA134" s="1"/>
      <c r="CRB134" s="1"/>
      <c r="CRC134" s="1"/>
      <c r="CRD134" s="1"/>
      <c r="CRE134" s="1"/>
      <c r="CRF134" s="1"/>
      <c r="CRG134" s="1"/>
      <c r="CRH134" s="1"/>
      <c r="CRI134" s="1"/>
      <c r="CRJ134" s="1"/>
      <c r="CRK134" s="1"/>
      <c r="CRL134" s="1"/>
      <c r="CRM134" s="1"/>
      <c r="CRN134" s="1"/>
      <c r="CRO134" s="1"/>
      <c r="CRP134" s="1"/>
      <c r="CRQ134" s="1"/>
      <c r="CRR134" s="1"/>
      <c r="CRS134" s="1"/>
      <c r="CRT134" s="1"/>
      <c r="CRU134" s="1"/>
      <c r="CRV134" s="1"/>
      <c r="CRW134" s="1"/>
      <c r="CRX134" s="1"/>
      <c r="CRY134" s="1"/>
      <c r="CRZ134" s="1"/>
      <c r="CSA134" s="1"/>
      <c r="CSB134" s="1"/>
      <c r="CSC134" s="1"/>
      <c r="CSD134" s="1"/>
      <c r="CSE134" s="1"/>
      <c r="CSF134" s="1"/>
      <c r="CSG134" s="1"/>
      <c r="CSH134" s="1"/>
      <c r="CSI134" s="1"/>
      <c r="CSJ134" s="1"/>
      <c r="CSK134" s="1"/>
      <c r="CSL134" s="1"/>
      <c r="CSM134" s="1"/>
      <c r="CSN134" s="1"/>
      <c r="CSO134" s="1"/>
      <c r="CSP134" s="1"/>
      <c r="CSQ134" s="1"/>
      <c r="CSR134" s="1"/>
      <c r="CSS134" s="1"/>
      <c r="CST134" s="1"/>
      <c r="CSU134" s="1"/>
      <c r="CSV134" s="1"/>
      <c r="CSW134" s="1"/>
      <c r="CSX134" s="1"/>
      <c r="CSY134" s="1"/>
      <c r="CSZ134" s="1"/>
      <c r="CTA134" s="1"/>
      <c r="CTB134" s="1"/>
      <c r="CTC134" s="1"/>
      <c r="CTD134" s="1"/>
      <c r="CTE134" s="1"/>
      <c r="CTF134" s="1"/>
      <c r="CTG134" s="1"/>
      <c r="CTH134" s="1"/>
      <c r="CTI134" s="1"/>
      <c r="CTJ134" s="1"/>
      <c r="CTK134" s="1"/>
      <c r="CTL134" s="1"/>
      <c r="CTM134" s="1"/>
      <c r="CTN134" s="1"/>
      <c r="CTO134" s="1"/>
      <c r="CTP134" s="1"/>
      <c r="CTQ134" s="1"/>
      <c r="CTR134" s="1"/>
      <c r="CTS134" s="1"/>
      <c r="CTT134" s="1"/>
      <c r="CTU134" s="1"/>
      <c r="CTV134" s="1"/>
      <c r="CTW134" s="1"/>
      <c r="CTX134" s="1"/>
      <c r="CTY134" s="1"/>
      <c r="CTZ134" s="1"/>
      <c r="CUA134" s="1"/>
      <c r="CUB134" s="1"/>
      <c r="CUC134" s="1"/>
      <c r="CUD134" s="1"/>
      <c r="CUE134" s="1"/>
      <c r="CUF134" s="1"/>
      <c r="CUG134" s="1"/>
      <c r="CUH134" s="1"/>
      <c r="CUI134" s="1"/>
      <c r="CUJ134" s="1"/>
      <c r="CUK134" s="1"/>
      <c r="CUL134" s="1"/>
      <c r="CUM134" s="1"/>
      <c r="CUN134" s="1"/>
      <c r="CUO134" s="1"/>
      <c r="CUP134" s="1"/>
      <c r="CUQ134" s="1"/>
      <c r="CUR134" s="1"/>
      <c r="CUS134" s="1"/>
      <c r="CUT134" s="1"/>
      <c r="CUU134" s="1"/>
      <c r="CUV134" s="1"/>
      <c r="CUW134" s="1"/>
      <c r="CUX134" s="1"/>
      <c r="CUY134" s="1"/>
      <c r="CUZ134" s="1"/>
      <c r="CVA134" s="1"/>
      <c r="CVB134" s="1"/>
      <c r="CVC134" s="1"/>
      <c r="CVD134" s="1"/>
      <c r="CVE134" s="1"/>
      <c r="CVF134" s="1"/>
      <c r="CVG134" s="1"/>
      <c r="CVH134" s="1"/>
      <c r="CVI134" s="1"/>
      <c r="CVJ134" s="1"/>
      <c r="CVK134" s="1"/>
      <c r="CVL134" s="1"/>
      <c r="CVM134" s="1"/>
      <c r="CVN134" s="1"/>
      <c r="CVO134" s="1"/>
      <c r="CVP134" s="1"/>
      <c r="CVQ134" s="1"/>
      <c r="CVR134" s="1"/>
      <c r="CVS134" s="1"/>
      <c r="CVT134" s="1"/>
      <c r="CVU134" s="1"/>
      <c r="CVV134" s="1"/>
      <c r="CVW134" s="1"/>
      <c r="CVX134" s="1"/>
      <c r="CVY134" s="1"/>
      <c r="CVZ134" s="1"/>
      <c r="CWA134" s="1"/>
      <c r="CWB134" s="1"/>
      <c r="CWC134" s="1"/>
      <c r="CWD134" s="1"/>
      <c r="CWE134" s="1"/>
      <c r="CWF134" s="1"/>
      <c r="CWG134" s="1"/>
      <c r="CWH134" s="1"/>
      <c r="CWI134" s="1"/>
      <c r="CWJ134" s="1"/>
      <c r="CWK134" s="1"/>
      <c r="CWL134" s="1"/>
      <c r="CWM134" s="1"/>
      <c r="CWN134" s="1"/>
      <c r="CWO134" s="1"/>
      <c r="CWP134" s="1"/>
      <c r="CWQ134" s="1"/>
      <c r="CWR134" s="1"/>
      <c r="CWS134" s="1"/>
      <c r="CWT134" s="1"/>
      <c r="CWU134" s="1"/>
      <c r="CWV134" s="1"/>
      <c r="CWW134" s="1"/>
      <c r="CWX134" s="1"/>
      <c r="CWY134" s="1"/>
      <c r="CWZ134" s="1"/>
      <c r="CXA134" s="1"/>
      <c r="CXB134" s="1"/>
      <c r="CXC134" s="1"/>
      <c r="CXD134" s="1"/>
      <c r="CXE134" s="1"/>
      <c r="CXF134" s="1"/>
      <c r="CXG134" s="1"/>
      <c r="CXH134" s="1"/>
      <c r="CXI134" s="1"/>
      <c r="CXJ134" s="1"/>
      <c r="CXK134" s="1"/>
      <c r="CXL134" s="1"/>
      <c r="CXM134" s="1"/>
      <c r="CXN134" s="1"/>
      <c r="CXO134" s="1"/>
      <c r="CXP134" s="1"/>
      <c r="CXQ134" s="1"/>
      <c r="CXR134" s="1"/>
      <c r="CXS134" s="1"/>
      <c r="CXT134" s="1"/>
      <c r="CXU134" s="1"/>
      <c r="CXV134" s="1"/>
      <c r="CXW134" s="1"/>
      <c r="CXX134" s="1"/>
      <c r="CXY134" s="1"/>
      <c r="CXZ134" s="1"/>
      <c r="CYA134" s="1"/>
      <c r="CYB134" s="1"/>
      <c r="CYC134" s="1"/>
      <c r="CYD134" s="1"/>
      <c r="CYE134" s="1"/>
      <c r="CYF134" s="1"/>
      <c r="CYG134" s="1"/>
      <c r="CYH134" s="1"/>
      <c r="CYI134" s="1"/>
      <c r="CYJ134" s="1"/>
      <c r="CYK134" s="1"/>
      <c r="CYL134" s="1"/>
      <c r="CYM134" s="1"/>
      <c r="CYN134" s="1"/>
      <c r="CYO134" s="1"/>
      <c r="CYP134" s="1"/>
      <c r="CYQ134" s="1"/>
      <c r="CYR134" s="1"/>
      <c r="CYS134" s="1"/>
      <c r="CYT134" s="1"/>
      <c r="CYU134" s="1"/>
      <c r="CYV134" s="1"/>
      <c r="CYW134" s="1"/>
      <c r="CYX134" s="1"/>
      <c r="CYY134" s="1"/>
      <c r="CYZ134" s="1"/>
      <c r="CZA134" s="1"/>
      <c r="CZB134" s="1"/>
      <c r="CZC134" s="1"/>
      <c r="CZD134" s="1"/>
      <c r="CZE134" s="1"/>
      <c r="CZF134" s="1"/>
      <c r="CZG134" s="1"/>
      <c r="CZH134" s="1"/>
      <c r="CZI134" s="1"/>
      <c r="CZJ134" s="1"/>
      <c r="CZK134" s="1"/>
      <c r="CZL134" s="1"/>
      <c r="CZM134" s="1"/>
      <c r="CZN134" s="1"/>
      <c r="CZO134" s="1"/>
      <c r="CZP134" s="1"/>
      <c r="CZQ134" s="1"/>
      <c r="CZR134" s="1"/>
      <c r="CZS134" s="1"/>
      <c r="CZT134" s="1"/>
      <c r="CZU134" s="1"/>
      <c r="CZV134" s="1"/>
      <c r="CZW134" s="1"/>
      <c r="CZX134" s="1"/>
      <c r="CZY134" s="1"/>
      <c r="CZZ134" s="1"/>
      <c r="DAA134" s="1"/>
      <c r="DAB134" s="1"/>
      <c r="DAC134" s="1"/>
      <c r="DAD134" s="1"/>
      <c r="DAE134" s="1"/>
      <c r="DAF134" s="1"/>
      <c r="DAG134" s="1"/>
      <c r="DAH134" s="1"/>
      <c r="DAI134" s="1"/>
      <c r="DAJ134" s="1"/>
      <c r="DAK134" s="1"/>
      <c r="DAL134" s="1"/>
      <c r="DAM134" s="1"/>
      <c r="DAN134" s="1"/>
      <c r="DAO134" s="1"/>
      <c r="DAP134" s="1"/>
      <c r="DAQ134" s="1"/>
      <c r="DAR134" s="1"/>
      <c r="DAS134" s="1"/>
      <c r="DAT134" s="1"/>
      <c r="DAU134" s="1"/>
      <c r="DAV134" s="1"/>
      <c r="DAW134" s="1"/>
      <c r="DAX134" s="1"/>
      <c r="DAY134" s="1"/>
      <c r="DAZ134" s="1"/>
      <c r="DBA134" s="1"/>
      <c r="DBB134" s="1"/>
      <c r="DBC134" s="1"/>
      <c r="DBD134" s="1"/>
      <c r="DBE134" s="1"/>
      <c r="DBF134" s="1"/>
      <c r="DBG134" s="1"/>
      <c r="DBH134" s="1"/>
      <c r="DBI134" s="1"/>
      <c r="DBJ134" s="1"/>
      <c r="DBK134" s="1"/>
      <c r="DBL134" s="1"/>
      <c r="DBM134" s="1"/>
      <c r="DBN134" s="1"/>
      <c r="DBO134" s="1"/>
      <c r="DBP134" s="1"/>
      <c r="DBQ134" s="1"/>
      <c r="DBR134" s="1"/>
      <c r="DBS134" s="1"/>
      <c r="DBT134" s="1"/>
      <c r="DBU134" s="1"/>
      <c r="DBV134" s="1"/>
      <c r="DBW134" s="1"/>
      <c r="DBX134" s="1"/>
      <c r="DBY134" s="1"/>
      <c r="DBZ134" s="1"/>
      <c r="DCA134" s="1"/>
      <c r="DCB134" s="1"/>
      <c r="DCC134" s="1"/>
      <c r="DCD134" s="1"/>
      <c r="DCE134" s="1"/>
      <c r="DCF134" s="1"/>
      <c r="DCG134" s="1"/>
      <c r="DCH134" s="1"/>
      <c r="DCI134" s="1"/>
      <c r="DCJ134" s="1"/>
      <c r="DCK134" s="1"/>
      <c r="DCL134" s="1"/>
      <c r="DCM134" s="1"/>
      <c r="DCN134" s="1"/>
      <c r="DCO134" s="1"/>
      <c r="DCP134" s="1"/>
      <c r="DCQ134" s="1"/>
      <c r="DCR134" s="1"/>
      <c r="DCS134" s="1"/>
      <c r="DCT134" s="1"/>
      <c r="DCU134" s="1"/>
      <c r="DCV134" s="1"/>
      <c r="DCW134" s="1"/>
      <c r="DCX134" s="1"/>
      <c r="DCY134" s="1"/>
      <c r="DCZ134" s="1"/>
      <c r="DDA134" s="1"/>
      <c r="DDB134" s="1"/>
      <c r="DDC134" s="1"/>
      <c r="DDD134" s="1"/>
      <c r="DDE134" s="1"/>
      <c r="DDF134" s="1"/>
      <c r="DDG134" s="1"/>
      <c r="DDH134" s="1"/>
      <c r="DDI134" s="1"/>
      <c r="DDJ134" s="1"/>
      <c r="DDK134" s="1"/>
      <c r="DDL134" s="1"/>
      <c r="DDM134" s="1"/>
      <c r="DDN134" s="1"/>
      <c r="DDO134" s="1"/>
      <c r="DDP134" s="1"/>
      <c r="DDQ134" s="1"/>
      <c r="DDR134" s="1"/>
      <c r="DDS134" s="1"/>
      <c r="DDT134" s="1"/>
      <c r="DDU134" s="1"/>
      <c r="DDV134" s="1"/>
      <c r="DDW134" s="1"/>
      <c r="DDX134" s="1"/>
      <c r="DDY134" s="1"/>
      <c r="DDZ134" s="1"/>
      <c r="DEA134" s="1"/>
      <c r="DEB134" s="1"/>
      <c r="DEC134" s="1"/>
      <c r="DED134" s="1"/>
      <c r="DEE134" s="1"/>
      <c r="DEF134" s="1"/>
      <c r="DEG134" s="1"/>
      <c r="DEH134" s="1"/>
      <c r="DEI134" s="1"/>
      <c r="DEJ134" s="1"/>
      <c r="DEK134" s="1"/>
      <c r="DEL134" s="1"/>
      <c r="DEM134" s="1"/>
      <c r="DEN134" s="1"/>
      <c r="DEO134" s="1"/>
      <c r="DEP134" s="1"/>
      <c r="DEQ134" s="1"/>
      <c r="DER134" s="1"/>
      <c r="DES134" s="1"/>
      <c r="DET134" s="1"/>
      <c r="DEU134" s="1"/>
      <c r="DEV134" s="1"/>
      <c r="DEW134" s="1"/>
      <c r="DEX134" s="1"/>
      <c r="DEY134" s="1"/>
      <c r="DEZ134" s="1"/>
      <c r="DFA134" s="1"/>
      <c r="DFB134" s="1"/>
      <c r="DFC134" s="1"/>
      <c r="DFD134" s="1"/>
      <c r="DFE134" s="1"/>
      <c r="DFF134" s="1"/>
      <c r="DFG134" s="1"/>
      <c r="DFH134" s="1"/>
      <c r="DFI134" s="1"/>
      <c r="DFJ134" s="1"/>
      <c r="DFK134" s="1"/>
      <c r="DFL134" s="1"/>
      <c r="DFM134" s="1"/>
      <c r="DFN134" s="1"/>
      <c r="DFO134" s="1"/>
      <c r="DFP134" s="1"/>
      <c r="DFQ134" s="1"/>
      <c r="DFR134" s="1"/>
      <c r="DFS134" s="1"/>
      <c r="DFT134" s="1"/>
      <c r="DFU134" s="1"/>
      <c r="DFV134" s="1"/>
      <c r="DFW134" s="1"/>
      <c r="DFX134" s="1"/>
      <c r="DFY134" s="1"/>
      <c r="DFZ134" s="1"/>
      <c r="DGA134" s="1"/>
      <c r="DGB134" s="1"/>
      <c r="DGC134" s="1"/>
      <c r="DGD134" s="1"/>
      <c r="DGE134" s="1"/>
      <c r="DGF134" s="1"/>
      <c r="DGG134" s="1"/>
      <c r="DGH134" s="1"/>
      <c r="DGI134" s="1"/>
      <c r="DGJ134" s="1"/>
      <c r="DGK134" s="1"/>
      <c r="DGL134" s="1"/>
      <c r="DGM134" s="1"/>
      <c r="DGN134" s="1"/>
      <c r="DGO134" s="1"/>
      <c r="DGP134" s="1"/>
      <c r="DGQ134" s="1"/>
      <c r="DGR134" s="1"/>
      <c r="DGS134" s="1"/>
      <c r="DGT134" s="1"/>
      <c r="DGU134" s="1"/>
      <c r="DGV134" s="1"/>
      <c r="DGW134" s="1"/>
      <c r="DGX134" s="1"/>
      <c r="DGY134" s="1"/>
      <c r="DGZ134" s="1"/>
      <c r="DHA134" s="1"/>
      <c r="DHB134" s="1"/>
      <c r="DHC134" s="1"/>
      <c r="DHD134" s="1"/>
      <c r="DHE134" s="1"/>
      <c r="DHF134" s="1"/>
      <c r="DHG134" s="1"/>
      <c r="DHH134" s="1"/>
      <c r="DHI134" s="1"/>
      <c r="DHJ134" s="1"/>
      <c r="DHK134" s="1"/>
      <c r="DHL134" s="1"/>
      <c r="DHM134" s="1"/>
      <c r="DHN134" s="1"/>
      <c r="DHO134" s="1"/>
      <c r="DHP134" s="1"/>
      <c r="DHQ134" s="1"/>
      <c r="DHR134" s="1"/>
      <c r="DHS134" s="1"/>
      <c r="DHT134" s="1"/>
      <c r="DHU134" s="1"/>
      <c r="DHV134" s="1"/>
      <c r="DHW134" s="1"/>
      <c r="DHX134" s="1"/>
      <c r="DHY134" s="1"/>
      <c r="DHZ134" s="1"/>
      <c r="DIA134" s="1"/>
      <c r="DIB134" s="1"/>
      <c r="DIC134" s="1"/>
      <c r="DID134" s="1"/>
      <c r="DIE134" s="1"/>
      <c r="DIF134" s="1"/>
      <c r="DIG134" s="1"/>
      <c r="DIH134" s="1"/>
      <c r="DII134" s="1"/>
      <c r="DIJ134" s="1"/>
      <c r="DIK134" s="1"/>
      <c r="DIL134" s="1"/>
      <c r="DIM134" s="1"/>
      <c r="DIN134" s="1"/>
      <c r="DIO134" s="1"/>
      <c r="DIP134" s="1"/>
      <c r="DIQ134" s="1"/>
      <c r="DIR134" s="1"/>
      <c r="DIS134" s="1"/>
      <c r="DIT134" s="1"/>
      <c r="DIU134" s="1"/>
      <c r="DIV134" s="1"/>
      <c r="DIW134" s="1"/>
      <c r="DIX134" s="1"/>
      <c r="DIY134" s="1"/>
      <c r="DIZ134" s="1"/>
      <c r="DJA134" s="1"/>
      <c r="DJB134" s="1"/>
      <c r="DJC134" s="1"/>
      <c r="DJD134" s="1"/>
      <c r="DJE134" s="1"/>
      <c r="DJF134" s="1"/>
      <c r="DJG134" s="1"/>
      <c r="DJH134" s="1"/>
      <c r="DJI134" s="1"/>
      <c r="DJJ134" s="1"/>
      <c r="DJK134" s="1"/>
      <c r="DJL134" s="1"/>
      <c r="DJM134" s="1"/>
      <c r="DJN134" s="1"/>
      <c r="DJO134" s="1"/>
      <c r="DJP134" s="1"/>
      <c r="DJQ134" s="1"/>
      <c r="DJR134" s="1"/>
      <c r="DJS134" s="1"/>
      <c r="DJT134" s="1"/>
      <c r="DJU134" s="1"/>
      <c r="DJV134" s="1"/>
      <c r="DJW134" s="1"/>
      <c r="DJX134" s="1"/>
      <c r="DJY134" s="1"/>
      <c r="DJZ134" s="1"/>
      <c r="DKA134" s="1"/>
      <c r="DKB134" s="1"/>
      <c r="DKC134" s="1"/>
      <c r="DKD134" s="1"/>
      <c r="DKE134" s="1"/>
      <c r="DKF134" s="1"/>
      <c r="DKG134" s="1"/>
      <c r="DKH134" s="1"/>
      <c r="DKI134" s="1"/>
      <c r="DKJ134" s="1"/>
      <c r="DKK134" s="1"/>
      <c r="DKL134" s="1"/>
      <c r="DKM134" s="1"/>
      <c r="DKN134" s="1"/>
      <c r="DKO134" s="1"/>
      <c r="DKP134" s="1"/>
      <c r="DKQ134" s="1"/>
      <c r="DKR134" s="1"/>
      <c r="DKS134" s="1"/>
      <c r="DKT134" s="1"/>
      <c r="DKU134" s="1"/>
      <c r="DKV134" s="1"/>
      <c r="DKW134" s="1"/>
      <c r="DKX134" s="1"/>
      <c r="DKY134" s="1"/>
      <c r="DKZ134" s="1"/>
      <c r="DLA134" s="1"/>
      <c r="DLB134" s="1"/>
      <c r="DLC134" s="1"/>
      <c r="DLD134" s="1"/>
      <c r="DLE134" s="1"/>
      <c r="DLF134" s="1"/>
      <c r="DLG134" s="1"/>
      <c r="DLH134" s="1"/>
      <c r="DLI134" s="1"/>
      <c r="DLJ134" s="1"/>
      <c r="DLK134" s="1"/>
      <c r="DLL134" s="1"/>
      <c r="DLM134" s="1"/>
      <c r="DLN134" s="1"/>
      <c r="DLO134" s="1"/>
      <c r="DLP134" s="1"/>
      <c r="DLQ134" s="1"/>
      <c r="DLR134" s="1"/>
      <c r="DLS134" s="1"/>
      <c r="DLT134" s="1"/>
      <c r="DLU134" s="1"/>
      <c r="DLV134" s="1"/>
      <c r="DLW134" s="1"/>
      <c r="DLX134" s="1"/>
      <c r="DLY134" s="1"/>
      <c r="DLZ134" s="1"/>
      <c r="DMA134" s="1"/>
      <c r="DMB134" s="1"/>
      <c r="DMC134" s="1"/>
      <c r="DMD134" s="1"/>
      <c r="DME134" s="1"/>
      <c r="DMF134" s="1"/>
      <c r="DMG134" s="1"/>
      <c r="DMH134" s="1"/>
      <c r="DMI134" s="1"/>
      <c r="DMJ134" s="1"/>
      <c r="DMK134" s="1"/>
      <c r="DML134" s="1"/>
      <c r="DMM134" s="1"/>
      <c r="DMN134" s="1"/>
      <c r="DMO134" s="1"/>
      <c r="DMP134" s="1"/>
      <c r="DMQ134" s="1"/>
      <c r="DMR134" s="1"/>
      <c r="DMS134" s="1"/>
      <c r="DMT134" s="1"/>
      <c r="DMU134" s="1"/>
      <c r="DMV134" s="1"/>
      <c r="DMW134" s="1"/>
      <c r="DMX134" s="1"/>
      <c r="DMY134" s="1"/>
      <c r="DMZ134" s="1"/>
      <c r="DNA134" s="1"/>
      <c r="DNB134" s="1"/>
      <c r="DNC134" s="1"/>
      <c r="DND134" s="1"/>
      <c r="DNE134" s="1"/>
      <c r="DNF134" s="1"/>
      <c r="DNG134" s="1"/>
      <c r="DNH134" s="1"/>
      <c r="DNI134" s="1"/>
      <c r="DNJ134" s="1"/>
      <c r="DNK134" s="1"/>
      <c r="DNL134" s="1"/>
      <c r="DNM134" s="1"/>
      <c r="DNN134" s="1"/>
      <c r="DNO134" s="1"/>
      <c r="DNP134" s="1"/>
      <c r="DNQ134" s="1"/>
      <c r="DNR134" s="1"/>
      <c r="DNS134" s="1"/>
      <c r="DNT134" s="1"/>
      <c r="DNU134" s="1"/>
      <c r="DNV134" s="1"/>
      <c r="DNW134" s="1"/>
      <c r="DNX134" s="1"/>
      <c r="DNY134" s="1"/>
      <c r="DNZ134" s="1"/>
      <c r="DOA134" s="1"/>
      <c r="DOB134" s="1"/>
      <c r="DOC134" s="1"/>
      <c r="DOD134" s="1"/>
      <c r="DOE134" s="1"/>
      <c r="DOF134" s="1"/>
      <c r="DOG134" s="1"/>
      <c r="DOH134" s="1"/>
      <c r="DOI134" s="1"/>
      <c r="DOJ134" s="1"/>
      <c r="DOK134" s="1"/>
      <c r="DOL134" s="1"/>
      <c r="DOM134" s="1"/>
      <c r="DON134" s="1"/>
      <c r="DOO134" s="1"/>
      <c r="DOP134" s="1"/>
      <c r="DOQ134" s="1"/>
      <c r="DOR134" s="1"/>
      <c r="DOS134" s="1"/>
      <c r="DOT134" s="1"/>
      <c r="DOU134" s="1"/>
      <c r="DOV134" s="1"/>
      <c r="DOW134" s="1"/>
      <c r="DOX134" s="1"/>
      <c r="DOY134" s="1"/>
      <c r="DOZ134" s="1"/>
      <c r="DPA134" s="1"/>
      <c r="DPB134" s="1"/>
      <c r="DPC134" s="1"/>
      <c r="DPD134" s="1"/>
      <c r="DPE134" s="1"/>
      <c r="DPF134" s="1"/>
      <c r="DPG134" s="1"/>
      <c r="DPH134" s="1"/>
      <c r="DPI134" s="1"/>
      <c r="DPJ134" s="1"/>
      <c r="DPK134" s="1"/>
      <c r="DPL134" s="1"/>
      <c r="DPM134" s="1"/>
      <c r="DPN134" s="1"/>
      <c r="DPO134" s="1"/>
      <c r="DPP134" s="1"/>
      <c r="DPQ134" s="1"/>
      <c r="DPR134" s="1"/>
      <c r="DPS134" s="1"/>
      <c r="DPT134" s="1"/>
      <c r="DPU134" s="1"/>
      <c r="DPV134" s="1"/>
      <c r="DPW134" s="1"/>
      <c r="DPX134" s="1"/>
      <c r="DPY134" s="1"/>
      <c r="DPZ134" s="1"/>
      <c r="DQA134" s="1"/>
      <c r="DQB134" s="1"/>
      <c r="DQC134" s="1"/>
      <c r="DQD134" s="1"/>
      <c r="DQE134" s="1"/>
      <c r="DQF134" s="1"/>
      <c r="DQG134" s="1"/>
      <c r="DQH134" s="1"/>
      <c r="DQI134" s="1"/>
      <c r="DQJ134" s="1"/>
      <c r="DQK134" s="1"/>
      <c r="DQL134" s="1"/>
      <c r="DQM134" s="1"/>
      <c r="DQN134" s="1"/>
      <c r="DQO134" s="1"/>
      <c r="DQP134" s="1"/>
      <c r="DQQ134" s="1"/>
      <c r="DQR134" s="1"/>
      <c r="DQS134" s="1"/>
      <c r="DQT134" s="1"/>
      <c r="DQU134" s="1"/>
      <c r="DQV134" s="1"/>
      <c r="DQW134" s="1"/>
      <c r="DQX134" s="1"/>
      <c r="DQY134" s="1"/>
      <c r="DQZ134" s="1"/>
      <c r="DRA134" s="1"/>
      <c r="DRB134" s="1"/>
      <c r="DRC134" s="1"/>
      <c r="DRD134" s="1"/>
      <c r="DRE134" s="1"/>
      <c r="DRF134" s="1"/>
      <c r="DRG134" s="1"/>
      <c r="DRH134" s="1"/>
      <c r="DRI134" s="1"/>
      <c r="DRJ134" s="1"/>
      <c r="DRK134" s="1"/>
      <c r="DRL134" s="1"/>
      <c r="DRM134" s="1"/>
      <c r="DRN134" s="1"/>
      <c r="DRO134" s="1"/>
      <c r="DRP134" s="1"/>
      <c r="DRQ134" s="1"/>
      <c r="DRR134" s="1"/>
      <c r="DRS134" s="1"/>
      <c r="DRT134" s="1"/>
      <c r="DRU134" s="1"/>
      <c r="DRV134" s="1"/>
      <c r="DRW134" s="1"/>
      <c r="DRX134" s="1"/>
      <c r="DRY134" s="1"/>
      <c r="DRZ134" s="1"/>
      <c r="DSA134" s="1"/>
      <c r="DSB134" s="1"/>
      <c r="DSC134" s="1"/>
      <c r="DSD134" s="1"/>
      <c r="DSE134" s="1"/>
      <c r="DSF134" s="1"/>
      <c r="DSG134" s="1"/>
      <c r="DSH134" s="1"/>
      <c r="DSI134" s="1"/>
      <c r="DSJ134" s="1"/>
      <c r="DSK134" s="1"/>
      <c r="DSL134" s="1"/>
      <c r="DSM134" s="1"/>
      <c r="DSN134" s="1"/>
      <c r="DSO134" s="1"/>
      <c r="DSP134" s="1"/>
      <c r="DSQ134" s="1"/>
      <c r="DSR134" s="1"/>
      <c r="DSS134" s="1"/>
      <c r="DST134" s="1"/>
      <c r="DSU134" s="1"/>
      <c r="DSV134" s="1"/>
      <c r="DSW134" s="1"/>
      <c r="DSX134" s="1"/>
      <c r="DSY134" s="1"/>
      <c r="DSZ134" s="1"/>
      <c r="DTA134" s="1"/>
      <c r="DTB134" s="1"/>
      <c r="DTC134" s="1"/>
      <c r="DTD134" s="1"/>
      <c r="DTE134" s="1"/>
      <c r="DTF134" s="1"/>
      <c r="DTG134" s="1"/>
      <c r="DTH134" s="1"/>
      <c r="DTI134" s="1"/>
      <c r="DTJ134" s="1"/>
      <c r="DTK134" s="1"/>
      <c r="DTL134" s="1"/>
      <c r="DTM134" s="1"/>
      <c r="DTN134" s="1"/>
      <c r="DTO134" s="1"/>
      <c r="DTP134" s="1"/>
      <c r="DTQ134" s="1"/>
      <c r="DTR134" s="1"/>
      <c r="DTS134" s="1"/>
      <c r="DTT134" s="1"/>
      <c r="DTU134" s="1"/>
      <c r="DTV134" s="1"/>
      <c r="DTW134" s="1"/>
      <c r="DTX134" s="1"/>
      <c r="DTY134" s="1"/>
      <c r="DTZ134" s="1"/>
      <c r="DUA134" s="1"/>
      <c r="DUB134" s="1"/>
      <c r="DUC134" s="1"/>
      <c r="DUD134" s="1"/>
      <c r="DUE134" s="1"/>
      <c r="DUF134" s="1"/>
      <c r="DUG134" s="1"/>
      <c r="DUH134" s="1"/>
      <c r="DUI134" s="1"/>
      <c r="DUJ134" s="1"/>
      <c r="DUK134" s="1"/>
      <c r="DUL134" s="1"/>
      <c r="DUM134" s="1"/>
      <c r="DUN134" s="1"/>
      <c r="DUO134" s="1"/>
      <c r="DUP134" s="1"/>
      <c r="DUQ134" s="1"/>
      <c r="DUR134" s="1"/>
      <c r="DUS134" s="1"/>
      <c r="DUT134" s="1"/>
      <c r="DUU134" s="1"/>
      <c r="DUV134" s="1"/>
      <c r="DUW134" s="1"/>
      <c r="DUX134" s="1"/>
      <c r="DUY134" s="1"/>
      <c r="DUZ134" s="1"/>
      <c r="DVA134" s="1"/>
      <c r="DVB134" s="1"/>
      <c r="DVC134" s="1"/>
      <c r="DVD134" s="1"/>
      <c r="DVE134" s="1"/>
      <c r="DVF134" s="1"/>
      <c r="DVG134" s="1"/>
      <c r="DVH134" s="1"/>
      <c r="DVI134" s="1"/>
      <c r="DVJ134" s="1"/>
      <c r="DVK134" s="1"/>
      <c r="DVL134" s="1"/>
      <c r="DVM134" s="1"/>
      <c r="DVN134" s="1"/>
      <c r="DVO134" s="1"/>
      <c r="DVP134" s="1"/>
      <c r="DVQ134" s="1"/>
      <c r="DVR134" s="1"/>
      <c r="DVS134" s="1"/>
      <c r="DVT134" s="1"/>
      <c r="DVU134" s="1"/>
      <c r="DVV134" s="1"/>
      <c r="DVW134" s="1"/>
      <c r="DVX134" s="1"/>
      <c r="DVY134" s="1"/>
      <c r="DVZ134" s="1"/>
      <c r="DWA134" s="1"/>
      <c r="DWB134" s="1"/>
      <c r="DWC134" s="1"/>
      <c r="DWD134" s="1"/>
      <c r="DWE134" s="1"/>
      <c r="DWF134" s="1"/>
      <c r="DWG134" s="1"/>
      <c r="DWH134" s="1"/>
      <c r="DWI134" s="1"/>
      <c r="DWJ134" s="1"/>
      <c r="DWK134" s="1"/>
      <c r="DWL134" s="1"/>
      <c r="DWM134" s="1"/>
      <c r="DWN134" s="1"/>
      <c r="DWO134" s="1"/>
      <c r="DWP134" s="1"/>
      <c r="DWQ134" s="1"/>
      <c r="DWR134" s="1"/>
      <c r="DWS134" s="1"/>
      <c r="DWT134" s="1"/>
      <c r="DWU134" s="1"/>
      <c r="DWV134" s="1"/>
      <c r="DWW134" s="1"/>
      <c r="DWX134" s="1"/>
      <c r="DWY134" s="1"/>
      <c r="DWZ134" s="1"/>
      <c r="DXA134" s="1"/>
      <c r="DXB134" s="1"/>
      <c r="DXC134" s="1"/>
      <c r="DXD134" s="1"/>
      <c r="DXE134" s="1"/>
      <c r="DXF134" s="1"/>
      <c r="DXG134" s="1"/>
      <c r="DXH134" s="1"/>
      <c r="DXI134" s="1"/>
      <c r="DXJ134" s="1"/>
      <c r="DXK134" s="1"/>
      <c r="DXL134" s="1"/>
      <c r="DXM134" s="1"/>
      <c r="DXN134" s="1"/>
      <c r="DXO134" s="1"/>
      <c r="DXP134" s="1"/>
      <c r="DXQ134" s="1"/>
      <c r="DXR134" s="1"/>
      <c r="DXS134" s="1"/>
      <c r="DXT134" s="1"/>
      <c r="DXU134" s="1"/>
      <c r="DXV134" s="1"/>
      <c r="DXW134" s="1"/>
      <c r="DXX134" s="1"/>
      <c r="DXY134" s="1"/>
      <c r="DXZ134" s="1"/>
      <c r="DYA134" s="1"/>
      <c r="DYB134" s="1"/>
      <c r="DYC134" s="1"/>
      <c r="DYD134" s="1"/>
      <c r="DYE134" s="1"/>
      <c r="DYF134" s="1"/>
      <c r="DYG134" s="1"/>
      <c r="DYH134" s="1"/>
      <c r="DYI134" s="1"/>
      <c r="DYJ134" s="1"/>
      <c r="DYK134" s="1"/>
      <c r="DYL134" s="1"/>
      <c r="DYM134" s="1"/>
      <c r="DYN134" s="1"/>
      <c r="DYO134" s="1"/>
      <c r="DYP134" s="1"/>
      <c r="DYQ134" s="1"/>
      <c r="DYR134" s="1"/>
      <c r="DYS134" s="1"/>
      <c r="DYT134" s="1"/>
      <c r="DYU134" s="1"/>
      <c r="DYV134" s="1"/>
      <c r="DYW134" s="1"/>
      <c r="DYX134" s="1"/>
      <c r="DYY134" s="1"/>
      <c r="DYZ134" s="1"/>
      <c r="DZA134" s="1"/>
      <c r="DZB134" s="1"/>
      <c r="DZC134" s="1"/>
      <c r="DZD134" s="1"/>
      <c r="DZE134" s="1"/>
      <c r="DZF134" s="1"/>
      <c r="DZG134" s="1"/>
      <c r="DZH134" s="1"/>
      <c r="DZI134" s="1"/>
      <c r="DZJ134" s="1"/>
      <c r="DZK134" s="1"/>
      <c r="DZL134" s="1"/>
      <c r="DZM134" s="1"/>
      <c r="DZN134" s="1"/>
      <c r="DZO134" s="1"/>
      <c r="DZP134" s="1"/>
      <c r="DZQ134" s="1"/>
      <c r="DZR134" s="1"/>
      <c r="DZS134" s="1"/>
      <c r="DZT134" s="1"/>
      <c r="DZU134" s="1"/>
      <c r="DZV134" s="1"/>
      <c r="DZW134" s="1"/>
      <c r="DZX134" s="1"/>
      <c r="DZY134" s="1"/>
      <c r="DZZ134" s="1"/>
      <c r="EAA134" s="1"/>
      <c r="EAB134" s="1"/>
      <c r="EAC134" s="1"/>
      <c r="EAD134" s="1"/>
      <c r="EAE134" s="1"/>
      <c r="EAF134" s="1"/>
      <c r="EAG134" s="1"/>
      <c r="EAH134" s="1"/>
      <c r="EAI134" s="1"/>
      <c r="EAJ134" s="1"/>
      <c r="EAK134" s="1"/>
      <c r="EAL134" s="1"/>
      <c r="EAM134" s="1"/>
      <c r="EAN134" s="1"/>
      <c r="EAO134" s="1"/>
      <c r="EAP134" s="1"/>
      <c r="EAQ134" s="1"/>
      <c r="EAR134" s="1"/>
      <c r="EAS134" s="1"/>
      <c r="EAT134" s="1"/>
      <c r="EAU134" s="1"/>
      <c r="EAV134" s="1"/>
      <c r="EAW134" s="1"/>
      <c r="EAX134" s="1"/>
      <c r="EAY134" s="1"/>
      <c r="EAZ134" s="1"/>
      <c r="EBA134" s="1"/>
      <c r="EBB134" s="1"/>
      <c r="EBC134" s="1"/>
      <c r="EBD134" s="1"/>
      <c r="EBE134" s="1"/>
      <c r="EBF134" s="1"/>
      <c r="EBG134" s="1"/>
      <c r="EBH134" s="1"/>
      <c r="EBI134" s="1"/>
      <c r="EBJ134" s="1"/>
      <c r="EBK134" s="1"/>
      <c r="EBL134" s="1"/>
      <c r="EBM134" s="1"/>
      <c r="EBN134" s="1"/>
      <c r="EBO134" s="1"/>
      <c r="EBP134" s="1"/>
      <c r="EBQ134" s="1"/>
      <c r="EBR134" s="1"/>
      <c r="EBS134" s="1"/>
      <c r="EBT134" s="1"/>
      <c r="EBU134" s="1"/>
      <c r="EBV134" s="1"/>
      <c r="EBW134" s="1"/>
      <c r="EBX134" s="1"/>
      <c r="EBY134" s="1"/>
      <c r="EBZ134" s="1"/>
      <c r="ECA134" s="1"/>
      <c r="ECB134" s="1"/>
      <c r="ECC134" s="1"/>
      <c r="ECD134" s="1"/>
      <c r="ECE134" s="1"/>
      <c r="ECF134" s="1"/>
      <c r="ECG134" s="1"/>
      <c r="ECH134" s="1"/>
      <c r="ECI134" s="1"/>
      <c r="ECJ134" s="1"/>
      <c r="ECK134" s="1"/>
      <c r="ECL134" s="1"/>
      <c r="ECM134" s="1"/>
      <c r="ECN134" s="1"/>
      <c r="ECO134" s="1"/>
      <c r="ECP134" s="1"/>
      <c r="ECQ134" s="1"/>
      <c r="ECR134" s="1"/>
      <c r="ECS134" s="1"/>
      <c r="ECT134" s="1"/>
      <c r="ECU134" s="1"/>
      <c r="ECV134" s="1"/>
      <c r="ECW134" s="1"/>
      <c r="ECX134" s="1"/>
      <c r="ECY134" s="1"/>
      <c r="ECZ134" s="1"/>
      <c r="EDA134" s="1"/>
      <c r="EDB134" s="1"/>
      <c r="EDC134" s="1"/>
      <c r="EDD134" s="1"/>
      <c r="EDE134" s="1"/>
      <c r="EDF134" s="1"/>
      <c r="EDG134" s="1"/>
      <c r="EDH134" s="1"/>
      <c r="EDI134" s="1"/>
      <c r="EDJ134" s="1"/>
      <c r="EDK134" s="1"/>
      <c r="EDL134" s="1"/>
      <c r="EDM134" s="1"/>
      <c r="EDN134" s="1"/>
      <c r="EDO134" s="1"/>
      <c r="EDP134" s="1"/>
      <c r="EDQ134" s="1"/>
      <c r="EDR134" s="1"/>
      <c r="EDS134" s="1"/>
      <c r="EDT134" s="1"/>
      <c r="EDU134" s="1"/>
      <c r="EDV134" s="1"/>
      <c r="EDW134" s="1"/>
      <c r="EDX134" s="1"/>
      <c r="EDY134" s="1"/>
      <c r="EDZ134" s="1"/>
      <c r="EEA134" s="1"/>
      <c r="EEB134" s="1"/>
      <c r="EEC134" s="1"/>
      <c r="EED134" s="1"/>
      <c r="EEE134" s="1"/>
      <c r="EEF134" s="1"/>
      <c r="EEG134" s="1"/>
      <c r="EEH134" s="1"/>
      <c r="EEI134" s="1"/>
      <c r="EEJ134" s="1"/>
      <c r="EEK134" s="1"/>
      <c r="EEL134" s="1"/>
      <c r="EEM134" s="1"/>
      <c r="EEN134" s="1"/>
      <c r="EEO134" s="1"/>
      <c r="EEP134" s="1"/>
      <c r="EEQ134" s="1"/>
      <c r="EER134" s="1"/>
      <c r="EES134" s="1"/>
      <c r="EET134" s="1"/>
      <c r="EEU134" s="1"/>
      <c r="EEV134" s="1"/>
      <c r="EEW134" s="1"/>
      <c r="EEX134" s="1"/>
      <c r="EEY134" s="1"/>
      <c r="EEZ134" s="1"/>
      <c r="EFA134" s="1"/>
      <c r="EFB134" s="1"/>
      <c r="EFC134" s="1"/>
      <c r="EFD134" s="1"/>
      <c r="EFE134" s="1"/>
      <c r="EFF134" s="1"/>
      <c r="EFG134" s="1"/>
      <c r="EFH134" s="1"/>
      <c r="EFI134" s="1"/>
      <c r="EFJ134" s="1"/>
      <c r="EFK134" s="1"/>
      <c r="EFL134" s="1"/>
      <c r="EFM134" s="1"/>
      <c r="EFN134" s="1"/>
      <c r="EFO134" s="1"/>
      <c r="EFP134" s="1"/>
      <c r="EFQ134" s="1"/>
      <c r="EFR134" s="1"/>
      <c r="EFS134" s="1"/>
      <c r="EFT134" s="1"/>
      <c r="EFU134" s="1"/>
      <c r="EFV134" s="1"/>
      <c r="EFW134" s="1"/>
      <c r="EFX134" s="1"/>
      <c r="EFY134" s="1"/>
      <c r="EFZ134" s="1"/>
      <c r="EGA134" s="1"/>
      <c r="EGB134" s="1"/>
      <c r="EGC134" s="1"/>
      <c r="EGD134" s="1"/>
      <c r="EGE134" s="1"/>
      <c r="EGF134" s="1"/>
      <c r="EGG134" s="1"/>
      <c r="EGH134" s="1"/>
      <c r="EGI134" s="1"/>
      <c r="EGJ134" s="1"/>
      <c r="EGK134" s="1"/>
      <c r="EGL134" s="1"/>
      <c r="EGM134" s="1"/>
      <c r="EGN134" s="1"/>
      <c r="EGO134" s="1"/>
      <c r="EGP134" s="1"/>
      <c r="EGQ134" s="1"/>
      <c r="EGR134" s="1"/>
      <c r="EGS134" s="1"/>
      <c r="EGT134" s="1"/>
      <c r="EGU134" s="1"/>
      <c r="EGV134" s="1"/>
      <c r="EGW134" s="1"/>
      <c r="EGX134" s="1"/>
      <c r="EGY134" s="1"/>
      <c r="EGZ134" s="1"/>
      <c r="EHA134" s="1"/>
      <c r="EHB134" s="1"/>
      <c r="EHC134" s="1"/>
      <c r="EHD134" s="1"/>
      <c r="EHE134" s="1"/>
      <c r="EHF134" s="1"/>
      <c r="EHG134" s="1"/>
      <c r="EHH134" s="1"/>
      <c r="EHI134" s="1"/>
      <c r="EHJ134" s="1"/>
      <c r="EHK134" s="1"/>
      <c r="EHL134" s="1"/>
      <c r="EHM134" s="1"/>
      <c r="EHN134" s="1"/>
      <c r="EHO134" s="1"/>
      <c r="EHP134" s="1"/>
      <c r="EHQ134" s="1"/>
      <c r="EHR134" s="1"/>
      <c r="EHS134" s="1"/>
      <c r="EHT134" s="1"/>
      <c r="EHU134" s="1"/>
      <c r="EHV134" s="1"/>
      <c r="EHW134" s="1"/>
      <c r="EHX134" s="1"/>
      <c r="EHY134" s="1"/>
      <c r="EHZ134" s="1"/>
      <c r="EIA134" s="1"/>
      <c r="EIB134" s="1"/>
      <c r="EIC134" s="1"/>
      <c r="EID134" s="1"/>
      <c r="EIE134" s="1"/>
      <c r="EIF134" s="1"/>
      <c r="EIG134" s="1"/>
      <c r="EIH134" s="1"/>
      <c r="EII134" s="1"/>
      <c r="EIJ134" s="1"/>
      <c r="EIK134" s="1"/>
      <c r="EIL134" s="1"/>
      <c r="EIM134" s="1"/>
      <c r="EIN134" s="1"/>
      <c r="EIO134" s="1"/>
      <c r="EIP134" s="1"/>
      <c r="EIQ134" s="1"/>
      <c r="EIR134" s="1"/>
      <c r="EIS134" s="1"/>
      <c r="EIT134" s="1"/>
      <c r="EIU134" s="1"/>
      <c r="EIV134" s="1"/>
      <c r="EIW134" s="1"/>
      <c r="EIX134" s="1"/>
      <c r="EIY134" s="1"/>
      <c r="EIZ134" s="1"/>
      <c r="EJA134" s="1"/>
      <c r="EJB134" s="1"/>
      <c r="EJC134" s="1"/>
      <c r="EJD134" s="1"/>
      <c r="EJE134" s="1"/>
      <c r="EJF134" s="1"/>
      <c r="EJG134" s="1"/>
      <c r="EJH134" s="1"/>
      <c r="EJI134" s="1"/>
      <c r="EJJ134" s="1"/>
      <c r="EJK134" s="1"/>
      <c r="EJL134" s="1"/>
      <c r="EJM134" s="1"/>
      <c r="EJN134" s="1"/>
      <c r="EJO134" s="1"/>
      <c r="EJP134" s="1"/>
      <c r="EJQ134" s="1"/>
      <c r="EJR134" s="1"/>
      <c r="EJS134" s="1"/>
      <c r="EJT134" s="1"/>
      <c r="EJU134" s="1"/>
      <c r="EJV134" s="1"/>
      <c r="EJW134" s="1"/>
      <c r="EJX134" s="1"/>
      <c r="EJY134" s="1"/>
      <c r="EJZ134" s="1"/>
      <c r="EKA134" s="1"/>
      <c r="EKB134" s="1"/>
      <c r="EKC134" s="1"/>
      <c r="EKD134" s="1"/>
      <c r="EKE134" s="1"/>
      <c r="EKF134" s="1"/>
      <c r="EKG134" s="1"/>
      <c r="EKH134" s="1"/>
      <c r="EKI134" s="1"/>
      <c r="EKJ134" s="1"/>
      <c r="EKK134" s="1"/>
      <c r="EKL134" s="1"/>
      <c r="EKM134" s="1"/>
      <c r="EKN134" s="1"/>
      <c r="EKO134" s="1"/>
      <c r="EKP134" s="1"/>
      <c r="EKQ134" s="1"/>
      <c r="EKR134" s="1"/>
      <c r="EKS134" s="1"/>
      <c r="EKT134" s="1"/>
      <c r="EKU134" s="1"/>
      <c r="EKV134" s="1"/>
      <c r="EKW134" s="1"/>
      <c r="EKX134" s="1"/>
      <c r="EKY134" s="1"/>
      <c r="EKZ134" s="1"/>
      <c r="ELA134" s="1"/>
      <c r="ELB134" s="1"/>
      <c r="ELC134" s="1"/>
      <c r="ELD134" s="1"/>
      <c r="ELE134" s="1"/>
      <c r="ELF134" s="1"/>
      <c r="ELG134" s="1"/>
      <c r="ELH134" s="1"/>
      <c r="ELI134" s="1"/>
      <c r="ELJ134" s="1"/>
      <c r="ELK134" s="1"/>
      <c r="ELL134" s="1"/>
      <c r="ELM134" s="1"/>
      <c r="ELN134" s="1"/>
      <c r="ELO134" s="1"/>
      <c r="ELP134" s="1"/>
      <c r="ELQ134" s="1"/>
      <c r="ELR134" s="1"/>
      <c r="ELS134" s="1"/>
      <c r="ELT134" s="1"/>
      <c r="ELU134" s="1"/>
      <c r="ELV134" s="1"/>
      <c r="ELW134" s="1"/>
      <c r="ELX134" s="1"/>
      <c r="ELY134" s="1"/>
      <c r="ELZ134" s="1"/>
      <c r="EMA134" s="1"/>
      <c r="EMB134" s="1"/>
      <c r="EMC134" s="1"/>
      <c r="EMD134" s="1"/>
      <c r="EME134" s="1"/>
      <c r="EMF134" s="1"/>
      <c r="EMG134" s="1"/>
      <c r="EMH134" s="1"/>
      <c r="EMI134" s="1"/>
      <c r="EMJ134" s="1"/>
      <c r="EMK134" s="1"/>
      <c r="EML134" s="1"/>
      <c r="EMM134" s="1"/>
      <c r="EMN134" s="1"/>
      <c r="EMO134" s="1"/>
      <c r="EMP134" s="1"/>
      <c r="EMQ134" s="1"/>
      <c r="EMR134" s="1"/>
      <c r="EMS134" s="1"/>
      <c r="EMT134" s="1"/>
      <c r="EMU134" s="1"/>
      <c r="EMV134" s="1"/>
      <c r="EMW134" s="1"/>
      <c r="EMX134" s="1"/>
      <c r="EMY134" s="1"/>
      <c r="EMZ134" s="1"/>
      <c r="ENA134" s="1"/>
      <c r="ENB134" s="1"/>
      <c r="ENC134" s="1"/>
      <c r="END134" s="1"/>
      <c r="ENE134" s="1"/>
      <c r="ENF134" s="1"/>
      <c r="ENG134" s="1"/>
      <c r="ENH134" s="1"/>
      <c r="ENI134" s="1"/>
      <c r="ENJ134" s="1"/>
      <c r="ENK134" s="1"/>
      <c r="ENL134" s="1"/>
      <c r="ENM134" s="1"/>
      <c r="ENN134" s="1"/>
      <c r="ENO134" s="1"/>
      <c r="ENP134" s="1"/>
      <c r="ENQ134" s="1"/>
      <c r="ENR134" s="1"/>
      <c r="ENS134" s="1"/>
      <c r="ENT134" s="1"/>
      <c r="ENU134" s="1"/>
      <c r="ENV134" s="1"/>
      <c r="ENW134" s="1"/>
      <c r="ENX134" s="1"/>
      <c r="ENY134" s="1"/>
      <c r="ENZ134" s="1"/>
      <c r="EOA134" s="1"/>
      <c r="EOB134" s="1"/>
      <c r="EOC134" s="1"/>
      <c r="EOD134" s="1"/>
      <c r="EOE134" s="1"/>
      <c r="EOF134" s="1"/>
      <c r="EOG134" s="1"/>
      <c r="EOH134" s="1"/>
      <c r="EOI134" s="1"/>
      <c r="EOJ134" s="1"/>
      <c r="EOK134" s="1"/>
      <c r="EOL134" s="1"/>
      <c r="EOM134" s="1"/>
      <c r="EON134" s="1"/>
      <c r="EOO134" s="1"/>
      <c r="EOP134" s="1"/>
      <c r="EOQ134" s="1"/>
      <c r="EOR134" s="1"/>
      <c r="EOS134" s="1"/>
      <c r="EOT134" s="1"/>
      <c r="EOU134" s="1"/>
      <c r="EOV134" s="1"/>
      <c r="EOW134" s="1"/>
      <c r="EOX134" s="1"/>
      <c r="EOY134" s="1"/>
      <c r="EOZ134" s="1"/>
      <c r="EPA134" s="1"/>
      <c r="EPB134" s="1"/>
      <c r="EPC134" s="1"/>
      <c r="EPD134" s="1"/>
      <c r="EPE134" s="1"/>
      <c r="EPF134" s="1"/>
      <c r="EPG134" s="1"/>
      <c r="EPH134" s="1"/>
      <c r="EPI134" s="1"/>
      <c r="EPJ134" s="1"/>
      <c r="EPK134" s="1"/>
      <c r="EPL134" s="1"/>
      <c r="EPM134" s="1"/>
      <c r="EPN134" s="1"/>
      <c r="EPO134" s="1"/>
      <c r="EPP134" s="1"/>
      <c r="EPQ134" s="1"/>
      <c r="EPR134" s="1"/>
      <c r="EPS134" s="1"/>
      <c r="EPT134" s="1"/>
      <c r="EPU134" s="1"/>
      <c r="EPV134" s="1"/>
      <c r="EPW134" s="1"/>
      <c r="EPX134" s="1"/>
      <c r="EPY134" s="1"/>
      <c r="EPZ134" s="1"/>
      <c r="EQA134" s="1"/>
      <c r="EQB134" s="1"/>
      <c r="EQC134" s="1"/>
      <c r="EQD134" s="1"/>
      <c r="EQE134" s="1"/>
      <c r="EQF134" s="1"/>
      <c r="EQG134" s="1"/>
      <c r="EQH134" s="1"/>
      <c r="EQI134" s="1"/>
      <c r="EQJ134" s="1"/>
      <c r="EQK134" s="1"/>
      <c r="EQL134" s="1"/>
      <c r="EQM134" s="1"/>
      <c r="EQN134" s="1"/>
      <c r="EQO134" s="1"/>
      <c r="EQP134" s="1"/>
      <c r="EQQ134" s="1"/>
      <c r="EQR134" s="1"/>
      <c r="EQS134" s="1"/>
      <c r="EQT134" s="1"/>
      <c r="EQU134" s="1"/>
      <c r="EQV134" s="1"/>
      <c r="EQW134" s="1"/>
      <c r="EQX134" s="1"/>
      <c r="EQY134" s="1"/>
      <c r="EQZ134" s="1"/>
      <c r="ERA134" s="1"/>
      <c r="ERB134" s="1"/>
      <c r="ERC134" s="1"/>
      <c r="ERD134" s="1"/>
      <c r="ERE134" s="1"/>
      <c r="ERF134" s="1"/>
      <c r="ERG134" s="1"/>
      <c r="ERH134" s="1"/>
      <c r="ERI134" s="1"/>
      <c r="ERJ134" s="1"/>
      <c r="ERK134" s="1"/>
      <c r="ERL134" s="1"/>
      <c r="ERM134" s="1"/>
      <c r="ERN134" s="1"/>
      <c r="ERO134" s="1"/>
      <c r="ERP134" s="1"/>
      <c r="ERQ134" s="1"/>
      <c r="ERR134" s="1"/>
      <c r="ERS134" s="1"/>
      <c r="ERT134" s="1"/>
      <c r="ERU134" s="1"/>
      <c r="ERV134" s="1"/>
      <c r="ERW134" s="1"/>
      <c r="ERX134" s="1"/>
      <c r="ERY134" s="1"/>
      <c r="ERZ134" s="1"/>
      <c r="ESA134" s="1"/>
      <c r="ESB134" s="1"/>
      <c r="ESC134" s="1"/>
      <c r="ESD134" s="1"/>
      <c r="ESE134" s="1"/>
      <c r="ESF134" s="1"/>
      <c r="ESG134" s="1"/>
      <c r="ESH134" s="1"/>
      <c r="ESI134" s="1"/>
      <c r="ESJ134" s="1"/>
      <c r="ESK134" s="1"/>
      <c r="ESL134" s="1"/>
      <c r="ESM134" s="1"/>
      <c r="ESN134" s="1"/>
      <c r="ESO134" s="1"/>
      <c r="ESP134" s="1"/>
      <c r="ESQ134" s="1"/>
      <c r="ESR134" s="1"/>
      <c r="ESS134" s="1"/>
      <c r="EST134" s="1"/>
      <c r="ESU134" s="1"/>
      <c r="ESV134" s="1"/>
      <c r="ESW134" s="1"/>
      <c r="ESX134" s="1"/>
      <c r="ESY134" s="1"/>
      <c r="ESZ134" s="1"/>
      <c r="ETA134" s="1"/>
      <c r="ETB134" s="1"/>
      <c r="ETC134" s="1"/>
      <c r="ETD134" s="1"/>
      <c r="ETE134" s="1"/>
      <c r="ETF134" s="1"/>
      <c r="ETG134" s="1"/>
      <c r="ETH134" s="1"/>
      <c r="ETI134" s="1"/>
      <c r="ETJ134" s="1"/>
      <c r="ETK134" s="1"/>
      <c r="ETL134" s="1"/>
      <c r="ETM134" s="1"/>
      <c r="ETN134" s="1"/>
      <c r="ETO134" s="1"/>
      <c r="ETP134" s="1"/>
      <c r="ETQ134" s="1"/>
      <c r="ETR134" s="1"/>
      <c r="ETS134" s="1"/>
      <c r="ETT134" s="1"/>
      <c r="ETU134" s="1"/>
      <c r="ETV134" s="1"/>
      <c r="ETW134" s="1"/>
      <c r="ETX134" s="1"/>
      <c r="ETY134" s="1"/>
      <c r="ETZ134" s="1"/>
      <c r="EUA134" s="1"/>
      <c r="EUB134" s="1"/>
      <c r="EUC134" s="1"/>
      <c r="EUD134" s="1"/>
      <c r="EUE134" s="1"/>
      <c r="EUF134" s="1"/>
      <c r="EUG134" s="1"/>
      <c r="EUH134" s="1"/>
      <c r="EUI134" s="1"/>
      <c r="EUJ134" s="1"/>
      <c r="EUK134" s="1"/>
      <c r="EUL134" s="1"/>
      <c r="EUM134" s="1"/>
      <c r="EUN134" s="1"/>
      <c r="EUO134" s="1"/>
      <c r="EUP134" s="1"/>
      <c r="EUQ134" s="1"/>
      <c r="EUR134" s="1"/>
      <c r="EUS134" s="1"/>
      <c r="EUT134" s="1"/>
      <c r="EUU134" s="1"/>
      <c r="EUV134" s="1"/>
      <c r="EUW134" s="1"/>
      <c r="EUX134" s="1"/>
      <c r="EUY134" s="1"/>
      <c r="EUZ134" s="1"/>
      <c r="EVA134" s="1"/>
      <c r="EVB134" s="1"/>
      <c r="EVC134" s="1"/>
      <c r="EVD134" s="1"/>
      <c r="EVE134" s="1"/>
      <c r="EVF134" s="1"/>
      <c r="EVG134" s="1"/>
      <c r="EVH134" s="1"/>
      <c r="EVI134" s="1"/>
      <c r="EVJ134" s="1"/>
      <c r="EVK134" s="1"/>
      <c r="EVL134" s="1"/>
      <c r="EVM134" s="1"/>
      <c r="EVN134" s="1"/>
      <c r="EVO134" s="1"/>
      <c r="EVP134" s="1"/>
      <c r="EVQ134" s="1"/>
      <c r="EVR134" s="1"/>
      <c r="EVS134" s="1"/>
      <c r="EVT134" s="1"/>
      <c r="EVU134" s="1"/>
      <c r="EVV134" s="1"/>
      <c r="EVW134" s="1"/>
      <c r="EVX134" s="1"/>
      <c r="EVY134" s="1"/>
      <c r="EVZ134" s="1"/>
      <c r="EWA134" s="1"/>
      <c r="EWB134" s="1"/>
      <c r="EWC134" s="1"/>
      <c r="EWD134" s="1"/>
      <c r="EWE134" s="1"/>
      <c r="EWF134" s="1"/>
      <c r="EWG134" s="1"/>
      <c r="EWH134" s="1"/>
      <c r="EWI134" s="1"/>
      <c r="EWJ134" s="1"/>
      <c r="EWK134" s="1"/>
      <c r="EWL134" s="1"/>
      <c r="EWM134" s="1"/>
      <c r="EWN134" s="1"/>
      <c r="EWO134" s="1"/>
      <c r="EWP134" s="1"/>
      <c r="EWQ134" s="1"/>
      <c r="EWR134" s="1"/>
      <c r="EWS134" s="1"/>
      <c r="EWT134" s="1"/>
      <c r="EWU134" s="1"/>
      <c r="EWV134" s="1"/>
      <c r="EWW134" s="1"/>
      <c r="EWX134" s="1"/>
      <c r="EWY134" s="1"/>
      <c r="EWZ134" s="1"/>
      <c r="EXA134" s="1"/>
      <c r="EXB134" s="1"/>
      <c r="EXC134" s="1"/>
      <c r="EXD134" s="1"/>
      <c r="EXE134" s="1"/>
      <c r="EXF134" s="1"/>
      <c r="EXG134" s="1"/>
      <c r="EXH134" s="1"/>
      <c r="EXI134" s="1"/>
      <c r="EXJ134" s="1"/>
      <c r="EXK134" s="1"/>
      <c r="EXL134" s="1"/>
      <c r="EXM134" s="1"/>
      <c r="EXN134" s="1"/>
      <c r="EXO134" s="1"/>
      <c r="EXP134" s="1"/>
      <c r="EXQ134" s="1"/>
      <c r="EXR134" s="1"/>
      <c r="EXS134" s="1"/>
      <c r="EXT134" s="1"/>
      <c r="EXU134" s="1"/>
      <c r="EXV134" s="1"/>
      <c r="EXW134" s="1"/>
      <c r="EXX134" s="1"/>
      <c r="EXY134" s="1"/>
      <c r="EXZ134" s="1"/>
      <c r="EYA134" s="1"/>
      <c r="EYB134" s="1"/>
      <c r="EYC134" s="1"/>
      <c r="EYD134" s="1"/>
      <c r="EYE134" s="1"/>
      <c r="EYF134" s="1"/>
      <c r="EYG134" s="1"/>
      <c r="EYH134" s="1"/>
      <c r="EYI134" s="1"/>
      <c r="EYJ134" s="1"/>
      <c r="EYK134" s="1"/>
      <c r="EYL134" s="1"/>
      <c r="EYM134" s="1"/>
      <c r="EYN134" s="1"/>
      <c r="EYO134" s="1"/>
      <c r="EYP134" s="1"/>
      <c r="EYQ134" s="1"/>
      <c r="EYR134" s="1"/>
      <c r="EYS134" s="1"/>
      <c r="EYT134" s="1"/>
      <c r="EYU134" s="1"/>
      <c r="EYV134" s="1"/>
      <c r="EYW134" s="1"/>
      <c r="EYX134" s="1"/>
      <c r="EYY134" s="1"/>
      <c r="EYZ134" s="1"/>
      <c r="EZA134" s="1"/>
      <c r="EZB134" s="1"/>
      <c r="EZC134" s="1"/>
      <c r="EZD134" s="1"/>
      <c r="EZE134" s="1"/>
      <c r="EZF134" s="1"/>
      <c r="EZG134" s="1"/>
      <c r="EZH134" s="1"/>
      <c r="EZI134" s="1"/>
      <c r="EZJ134" s="1"/>
      <c r="EZK134" s="1"/>
      <c r="EZL134" s="1"/>
      <c r="EZM134" s="1"/>
      <c r="EZN134" s="1"/>
      <c r="EZO134" s="1"/>
      <c r="EZP134" s="1"/>
      <c r="EZQ134" s="1"/>
      <c r="EZR134" s="1"/>
      <c r="EZS134" s="1"/>
      <c r="EZT134" s="1"/>
      <c r="EZU134" s="1"/>
      <c r="EZV134" s="1"/>
      <c r="EZW134" s="1"/>
      <c r="EZX134" s="1"/>
      <c r="EZY134" s="1"/>
      <c r="EZZ134" s="1"/>
      <c r="FAA134" s="1"/>
      <c r="FAB134" s="1"/>
      <c r="FAC134" s="1"/>
      <c r="FAD134" s="1"/>
      <c r="FAE134" s="1"/>
      <c r="FAF134" s="1"/>
      <c r="FAG134" s="1"/>
      <c r="FAH134" s="1"/>
      <c r="FAI134" s="1"/>
      <c r="FAJ134" s="1"/>
      <c r="FAK134" s="1"/>
      <c r="FAL134" s="1"/>
      <c r="FAM134" s="1"/>
      <c r="FAN134" s="1"/>
      <c r="FAO134" s="1"/>
      <c r="FAP134" s="1"/>
      <c r="FAQ134" s="1"/>
      <c r="FAR134" s="1"/>
      <c r="FAS134" s="1"/>
      <c r="FAT134" s="1"/>
      <c r="FAU134" s="1"/>
      <c r="FAV134" s="1"/>
      <c r="FAW134" s="1"/>
      <c r="FAX134" s="1"/>
      <c r="FAY134" s="1"/>
      <c r="FAZ134" s="1"/>
      <c r="FBA134" s="1"/>
      <c r="FBB134" s="1"/>
      <c r="FBC134" s="1"/>
      <c r="FBD134" s="1"/>
      <c r="FBE134" s="1"/>
      <c r="FBF134" s="1"/>
      <c r="FBG134" s="1"/>
      <c r="FBH134" s="1"/>
      <c r="FBI134" s="1"/>
      <c r="FBJ134" s="1"/>
      <c r="FBK134" s="1"/>
      <c r="FBL134" s="1"/>
      <c r="FBM134" s="1"/>
      <c r="FBN134" s="1"/>
      <c r="FBO134" s="1"/>
      <c r="FBP134" s="1"/>
      <c r="FBQ134" s="1"/>
      <c r="FBR134" s="1"/>
      <c r="FBS134" s="1"/>
      <c r="FBT134" s="1"/>
      <c r="FBU134" s="1"/>
      <c r="FBV134" s="1"/>
      <c r="FBW134" s="1"/>
      <c r="FBX134" s="1"/>
      <c r="FBY134" s="1"/>
      <c r="FBZ134" s="1"/>
      <c r="FCA134" s="1"/>
      <c r="FCB134" s="1"/>
      <c r="FCC134" s="1"/>
      <c r="FCD134" s="1"/>
      <c r="FCE134" s="1"/>
      <c r="FCF134" s="1"/>
      <c r="FCG134" s="1"/>
      <c r="FCH134" s="1"/>
      <c r="FCI134" s="1"/>
      <c r="FCJ134" s="1"/>
      <c r="FCK134" s="1"/>
      <c r="FCL134" s="1"/>
      <c r="FCM134" s="1"/>
      <c r="FCN134" s="1"/>
      <c r="FCO134" s="1"/>
      <c r="FCP134" s="1"/>
      <c r="FCQ134" s="1"/>
      <c r="FCR134" s="1"/>
      <c r="FCS134" s="1"/>
      <c r="FCT134" s="1"/>
      <c r="FCU134" s="1"/>
      <c r="FCV134" s="1"/>
      <c r="FCW134" s="1"/>
      <c r="FCX134" s="1"/>
      <c r="FCY134" s="1"/>
      <c r="FCZ134" s="1"/>
      <c r="FDA134" s="1"/>
      <c r="FDB134" s="1"/>
      <c r="FDC134" s="1"/>
      <c r="FDD134" s="1"/>
      <c r="FDE134" s="1"/>
      <c r="FDF134" s="1"/>
      <c r="FDG134" s="1"/>
      <c r="FDH134" s="1"/>
      <c r="FDI134" s="1"/>
      <c r="FDJ134" s="1"/>
      <c r="FDK134" s="1"/>
      <c r="FDL134" s="1"/>
      <c r="FDM134" s="1"/>
      <c r="FDN134" s="1"/>
      <c r="FDO134" s="1"/>
      <c r="FDP134" s="1"/>
      <c r="FDQ134" s="1"/>
      <c r="FDR134" s="1"/>
      <c r="FDS134" s="1"/>
      <c r="FDT134" s="1"/>
      <c r="FDU134" s="1"/>
      <c r="FDV134" s="1"/>
      <c r="FDW134" s="1"/>
      <c r="FDX134" s="1"/>
      <c r="FDY134" s="1"/>
      <c r="FDZ134" s="1"/>
      <c r="FEA134" s="1"/>
      <c r="FEB134" s="1"/>
      <c r="FEC134" s="1"/>
      <c r="FED134" s="1"/>
      <c r="FEE134" s="1"/>
      <c r="FEF134" s="1"/>
      <c r="FEG134" s="1"/>
      <c r="FEH134" s="1"/>
      <c r="FEI134" s="1"/>
      <c r="FEJ134" s="1"/>
      <c r="FEK134" s="1"/>
      <c r="FEL134" s="1"/>
      <c r="FEM134" s="1"/>
      <c r="FEN134" s="1"/>
      <c r="FEO134" s="1"/>
      <c r="FEP134" s="1"/>
      <c r="FEQ134" s="1"/>
      <c r="FER134" s="1"/>
      <c r="FES134" s="1"/>
      <c r="FET134" s="1"/>
      <c r="FEU134" s="1"/>
      <c r="FEV134" s="1"/>
      <c r="FEW134" s="1"/>
      <c r="FEX134" s="1"/>
      <c r="FEY134" s="1"/>
      <c r="FEZ134" s="1"/>
      <c r="FFA134" s="1"/>
      <c r="FFB134" s="1"/>
      <c r="FFC134" s="1"/>
      <c r="FFD134" s="1"/>
      <c r="FFE134" s="1"/>
      <c r="FFF134" s="1"/>
      <c r="FFG134" s="1"/>
      <c r="FFH134" s="1"/>
      <c r="FFI134" s="1"/>
      <c r="FFJ134" s="1"/>
      <c r="FFK134" s="1"/>
      <c r="FFL134" s="1"/>
      <c r="FFM134" s="1"/>
      <c r="FFN134" s="1"/>
      <c r="FFO134" s="1"/>
      <c r="FFP134" s="1"/>
      <c r="FFQ134" s="1"/>
      <c r="FFR134" s="1"/>
      <c r="FFS134" s="1"/>
      <c r="FFT134" s="1"/>
      <c r="FFU134" s="1"/>
      <c r="FFV134" s="1"/>
      <c r="FFW134" s="1"/>
      <c r="FFX134" s="1"/>
      <c r="FFY134" s="1"/>
      <c r="FFZ134" s="1"/>
      <c r="FGA134" s="1"/>
      <c r="FGB134" s="1"/>
      <c r="FGC134" s="1"/>
      <c r="FGD134" s="1"/>
      <c r="FGE134" s="1"/>
      <c r="FGF134" s="1"/>
      <c r="FGG134" s="1"/>
      <c r="FGH134" s="1"/>
      <c r="FGI134" s="1"/>
      <c r="FGJ134" s="1"/>
      <c r="FGK134" s="1"/>
      <c r="FGL134" s="1"/>
      <c r="FGM134" s="1"/>
      <c r="FGN134" s="1"/>
      <c r="FGO134" s="1"/>
      <c r="FGP134" s="1"/>
      <c r="FGQ134" s="1"/>
      <c r="FGR134" s="1"/>
      <c r="FGS134" s="1"/>
      <c r="FGT134" s="1"/>
      <c r="FGU134" s="1"/>
      <c r="FGV134" s="1"/>
      <c r="FGW134" s="1"/>
      <c r="FGX134" s="1"/>
      <c r="FGY134" s="1"/>
      <c r="FGZ134" s="1"/>
      <c r="FHA134" s="1"/>
      <c r="FHB134" s="1"/>
      <c r="FHC134" s="1"/>
      <c r="FHD134" s="1"/>
      <c r="FHE134" s="1"/>
      <c r="FHF134" s="1"/>
      <c r="FHG134" s="1"/>
      <c r="FHH134" s="1"/>
      <c r="FHI134" s="1"/>
      <c r="FHJ134" s="1"/>
      <c r="FHK134" s="1"/>
      <c r="FHL134" s="1"/>
      <c r="FHM134" s="1"/>
      <c r="FHN134" s="1"/>
      <c r="FHO134" s="1"/>
      <c r="FHP134" s="1"/>
      <c r="FHQ134" s="1"/>
      <c r="FHR134" s="1"/>
      <c r="FHS134" s="1"/>
      <c r="FHT134" s="1"/>
      <c r="FHU134" s="1"/>
      <c r="FHV134" s="1"/>
      <c r="FHW134" s="1"/>
      <c r="FHX134" s="1"/>
      <c r="FHY134" s="1"/>
      <c r="FHZ134" s="1"/>
      <c r="FIA134" s="1"/>
      <c r="FIB134" s="1"/>
      <c r="FIC134" s="1"/>
      <c r="FID134" s="1"/>
      <c r="FIE134" s="1"/>
      <c r="FIF134" s="1"/>
      <c r="FIG134" s="1"/>
      <c r="FIH134" s="1"/>
      <c r="FII134" s="1"/>
      <c r="FIJ134" s="1"/>
      <c r="FIK134" s="1"/>
      <c r="FIL134" s="1"/>
      <c r="FIM134" s="1"/>
      <c r="FIN134" s="1"/>
      <c r="FIO134" s="1"/>
      <c r="FIP134" s="1"/>
      <c r="FIQ134" s="1"/>
      <c r="FIR134" s="1"/>
      <c r="FIS134" s="1"/>
      <c r="FIT134" s="1"/>
      <c r="FIU134" s="1"/>
      <c r="FIV134" s="1"/>
      <c r="FIW134" s="1"/>
      <c r="FIX134" s="1"/>
      <c r="FIY134" s="1"/>
      <c r="FIZ134" s="1"/>
      <c r="FJA134" s="1"/>
      <c r="FJB134" s="1"/>
      <c r="FJC134" s="1"/>
      <c r="FJD134" s="1"/>
      <c r="FJE134" s="1"/>
      <c r="FJF134" s="1"/>
      <c r="FJG134" s="1"/>
      <c r="FJH134" s="1"/>
      <c r="FJI134" s="1"/>
      <c r="FJJ134" s="1"/>
      <c r="FJK134" s="1"/>
      <c r="FJL134" s="1"/>
      <c r="FJM134" s="1"/>
      <c r="FJN134" s="1"/>
      <c r="FJO134" s="1"/>
      <c r="FJP134" s="1"/>
      <c r="FJQ134" s="1"/>
      <c r="FJR134" s="1"/>
      <c r="FJS134" s="1"/>
      <c r="FJT134" s="1"/>
      <c r="FJU134" s="1"/>
      <c r="FJV134" s="1"/>
      <c r="FJW134" s="1"/>
      <c r="FJX134" s="1"/>
      <c r="FJY134" s="1"/>
      <c r="FJZ134" s="1"/>
      <c r="FKA134" s="1"/>
      <c r="FKB134" s="1"/>
      <c r="FKC134" s="1"/>
      <c r="FKD134" s="1"/>
      <c r="FKE134" s="1"/>
      <c r="FKF134" s="1"/>
      <c r="FKG134" s="1"/>
      <c r="FKH134" s="1"/>
      <c r="FKI134" s="1"/>
      <c r="FKJ134" s="1"/>
      <c r="FKK134" s="1"/>
      <c r="FKL134" s="1"/>
      <c r="FKM134" s="1"/>
      <c r="FKN134" s="1"/>
      <c r="FKO134" s="1"/>
      <c r="FKP134" s="1"/>
      <c r="FKQ134" s="1"/>
      <c r="FKR134" s="1"/>
      <c r="FKS134" s="1"/>
      <c r="FKT134" s="1"/>
      <c r="FKU134" s="1"/>
      <c r="FKV134" s="1"/>
      <c r="FKW134" s="1"/>
      <c r="FKX134" s="1"/>
      <c r="FKY134" s="1"/>
      <c r="FKZ134" s="1"/>
      <c r="FLA134" s="1"/>
      <c r="FLB134" s="1"/>
      <c r="FLC134" s="1"/>
      <c r="FLD134" s="1"/>
      <c r="FLE134" s="1"/>
      <c r="FLF134" s="1"/>
      <c r="FLG134" s="1"/>
      <c r="FLH134" s="1"/>
      <c r="FLI134" s="1"/>
      <c r="FLJ134" s="1"/>
      <c r="FLK134" s="1"/>
      <c r="FLL134" s="1"/>
      <c r="FLM134" s="1"/>
      <c r="FLN134" s="1"/>
      <c r="FLO134" s="1"/>
      <c r="FLP134" s="1"/>
      <c r="FLQ134" s="1"/>
      <c r="FLR134" s="1"/>
      <c r="FLS134" s="1"/>
      <c r="FLT134" s="1"/>
      <c r="FLU134" s="1"/>
      <c r="FLV134" s="1"/>
      <c r="FLW134" s="1"/>
      <c r="FLX134" s="1"/>
      <c r="FLY134" s="1"/>
      <c r="FLZ134" s="1"/>
      <c r="FMA134" s="1"/>
      <c r="FMB134" s="1"/>
      <c r="FMC134" s="1"/>
      <c r="FMD134" s="1"/>
      <c r="FME134" s="1"/>
      <c r="FMF134" s="1"/>
      <c r="FMG134" s="1"/>
      <c r="FMH134" s="1"/>
      <c r="FMI134" s="1"/>
      <c r="FMJ134" s="1"/>
      <c r="FMK134" s="1"/>
      <c r="FML134" s="1"/>
      <c r="FMM134" s="1"/>
      <c r="FMN134" s="1"/>
      <c r="FMO134" s="1"/>
      <c r="FMP134" s="1"/>
      <c r="FMQ134" s="1"/>
      <c r="FMR134" s="1"/>
      <c r="FMS134" s="1"/>
      <c r="FMT134" s="1"/>
      <c r="FMU134" s="1"/>
      <c r="FMV134" s="1"/>
      <c r="FMW134" s="1"/>
      <c r="FMX134" s="1"/>
      <c r="FMY134" s="1"/>
      <c r="FMZ134" s="1"/>
      <c r="FNA134" s="1"/>
      <c r="FNB134" s="1"/>
      <c r="FNC134" s="1"/>
      <c r="FND134" s="1"/>
      <c r="FNE134" s="1"/>
      <c r="FNF134" s="1"/>
      <c r="FNG134" s="1"/>
      <c r="FNH134" s="1"/>
      <c r="FNI134" s="1"/>
      <c r="FNJ134" s="1"/>
      <c r="FNK134" s="1"/>
      <c r="FNL134" s="1"/>
      <c r="FNM134" s="1"/>
      <c r="FNN134" s="1"/>
      <c r="FNO134" s="1"/>
      <c r="FNP134" s="1"/>
      <c r="FNQ134" s="1"/>
      <c r="FNR134" s="1"/>
      <c r="FNS134" s="1"/>
      <c r="FNT134" s="1"/>
      <c r="FNU134" s="1"/>
      <c r="FNV134" s="1"/>
      <c r="FNW134" s="1"/>
      <c r="FNX134" s="1"/>
      <c r="FNY134" s="1"/>
      <c r="FNZ134" s="1"/>
      <c r="FOA134" s="1"/>
      <c r="FOB134" s="1"/>
      <c r="FOC134" s="1"/>
      <c r="FOD134" s="1"/>
      <c r="FOE134" s="1"/>
      <c r="FOF134" s="1"/>
      <c r="FOG134" s="1"/>
      <c r="FOH134" s="1"/>
      <c r="FOI134" s="1"/>
      <c r="FOJ134" s="1"/>
      <c r="FOK134" s="1"/>
      <c r="FOL134" s="1"/>
      <c r="FOM134" s="1"/>
      <c r="FON134" s="1"/>
      <c r="FOO134" s="1"/>
      <c r="FOP134" s="1"/>
      <c r="FOQ134" s="1"/>
      <c r="FOR134" s="1"/>
      <c r="FOS134" s="1"/>
      <c r="FOT134" s="1"/>
      <c r="FOU134" s="1"/>
      <c r="FOV134" s="1"/>
      <c r="FOW134" s="1"/>
      <c r="FOX134" s="1"/>
      <c r="FOY134" s="1"/>
      <c r="FOZ134" s="1"/>
      <c r="FPA134" s="1"/>
      <c r="FPB134" s="1"/>
      <c r="FPC134" s="1"/>
      <c r="FPD134" s="1"/>
      <c r="FPE134" s="1"/>
      <c r="FPF134" s="1"/>
      <c r="FPG134" s="1"/>
      <c r="FPH134" s="1"/>
      <c r="FPI134" s="1"/>
      <c r="FPJ134" s="1"/>
      <c r="FPK134" s="1"/>
      <c r="FPL134" s="1"/>
      <c r="FPM134" s="1"/>
      <c r="FPN134" s="1"/>
      <c r="FPO134" s="1"/>
      <c r="FPP134" s="1"/>
      <c r="FPQ134" s="1"/>
      <c r="FPR134" s="1"/>
      <c r="FPS134" s="1"/>
      <c r="FPT134" s="1"/>
      <c r="FPU134" s="1"/>
      <c r="FPV134" s="1"/>
      <c r="FPW134" s="1"/>
      <c r="FPX134" s="1"/>
      <c r="FPY134" s="1"/>
      <c r="FPZ134" s="1"/>
      <c r="FQA134" s="1"/>
      <c r="FQB134" s="1"/>
      <c r="FQC134" s="1"/>
      <c r="FQD134" s="1"/>
      <c r="FQE134" s="1"/>
      <c r="FQF134" s="1"/>
      <c r="FQG134" s="1"/>
      <c r="FQH134" s="1"/>
      <c r="FQI134" s="1"/>
      <c r="FQJ134" s="1"/>
      <c r="FQK134" s="1"/>
      <c r="FQL134" s="1"/>
      <c r="FQM134" s="1"/>
      <c r="FQN134" s="1"/>
      <c r="FQO134" s="1"/>
      <c r="FQP134" s="1"/>
      <c r="FQQ134" s="1"/>
      <c r="FQR134" s="1"/>
      <c r="FQS134" s="1"/>
      <c r="FQT134" s="1"/>
      <c r="FQU134" s="1"/>
      <c r="FQV134" s="1"/>
      <c r="FQW134" s="1"/>
      <c r="FQX134" s="1"/>
      <c r="FQY134" s="1"/>
      <c r="FQZ134" s="1"/>
      <c r="FRA134" s="1"/>
      <c r="FRB134" s="1"/>
      <c r="FRC134" s="1"/>
      <c r="FRD134" s="1"/>
      <c r="FRE134" s="1"/>
      <c r="FRF134" s="1"/>
      <c r="FRG134" s="1"/>
      <c r="FRH134" s="1"/>
      <c r="FRI134" s="1"/>
      <c r="FRJ134" s="1"/>
      <c r="FRK134" s="1"/>
      <c r="FRL134" s="1"/>
      <c r="FRM134" s="1"/>
      <c r="FRN134" s="1"/>
      <c r="FRO134" s="1"/>
      <c r="FRP134" s="1"/>
      <c r="FRQ134" s="1"/>
      <c r="FRR134" s="1"/>
      <c r="FRS134" s="1"/>
      <c r="FRT134" s="1"/>
      <c r="FRU134" s="1"/>
      <c r="FRV134" s="1"/>
      <c r="FRW134" s="1"/>
      <c r="FRX134" s="1"/>
      <c r="FRY134" s="1"/>
      <c r="FRZ134" s="1"/>
      <c r="FSA134" s="1"/>
      <c r="FSB134" s="1"/>
      <c r="FSC134" s="1"/>
      <c r="FSD134" s="1"/>
      <c r="FSE134" s="1"/>
      <c r="FSF134" s="1"/>
      <c r="FSG134" s="1"/>
      <c r="FSH134" s="1"/>
      <c r="FSI134" s="1"/>
      <c r="FSJ134" s="1"/>
      <c r="FSK134" s="1"/>
      <c r="FSL134" s="1"/>
      <c r="FSM134" s="1"/>
      <c r="FSN134" s="1"/>
      <c r="FSO134" s="1"/>
      <c r="FSP134" s="1"/>
      <c r="FSQ134" s="1"/>
      <c r="FSR134" s="1"/>
      <c r="FSS134" s="1"/>
      <c r="FST134" s="1"/>
      <c r="FSU134" s="1"/>
      <c r="FSV134" s="1"/>
      <c r="FSW134" s="1"/>
      <c r="FSX134" s="1"/>
      <c r="FSY134" s="1"/>
      <c r="FSZ134" s="1"/>
      <c r="FTA134" s="1"/>
      <c r="FTB134" s="1"/>
      <c r="FTC134" s="1"/>
      <c r="FTD134" s="1"/>
      <c r="FTE134" s="1"/>
      <c r="FTF134" s="1"/>
      <c r="FTG134" s="1"/>
      <c r="FTH134" s="1"/>
      <c r="FTI134" s="1"/>
      <c r="FTJ134" s="1"/>
      <c r="FTK134" s="1"/>
      <c r="FTL134" s="1"/>
      <c r="FTM134" s="1"/>
      <c r="FTN134" s="1"/>
      <c r="FTO134" s="1"/>
      <c r="FTP134" s="1"/>
      <c r="FTQ134" s="1"/>
      <c r="FTR134" s="1"/>
      <c r="FTS134" s="1"/>
      <c r="FTT134" s="1"/>
      <c r="FTU134" s="1"/>
      <c r="FTV134" s="1"/>
      <c r="FTW134" s="1"/>
      <c r="FTX134" s="1"/>
      <c r="FTY134" s="1"/>
      <c r="FTZ134" s="1"/>
      <c r="FUA134" s="1"/>
      <c r="FUB134" s="1"/>
      <c r="FUC134" s="1"/>
      <c r="FUD134" s="1"/>
      <c r="FUE134" s="1"/>
      <c r="FUF134" s="1"/>
      <c r="FUG134" s="1"/>
      <c r="FUH134" s="1"/>
      <c r="FUI134" s="1"/>
      <c r="FUJ134" s="1"/>
      <c r="FUK134" s="1"/>
      <c r="FUL134" s="1"/>
      <c r="FUM134" s="1"/>
      <c r="FUN134" s="1"/>
      <c r="FUO134" s="1"/>
      <c r="FUP134" s="1"/>
      <c r="FUQ134" s="1"/>
      <c r="FUR134" s="1"/>
      <c r="FUS134" s="1"/>
      <c r="FUT134" s="1"/>
      <c r="FUU134" s="1"/>
      <c r="FUV134" s="1"/>
      <c r="FUW134" s="1"/>
      <c r="FUX134" s="1"/>
      <c r="FUY134" s="1"/>
      <c r="FUZ134" s="1"/>
      <c r="FVA134" s="1"/>
      <c r="FVB134" s="1"/>
      <c r="FVC134" s="1"/>
      <c r="FVD134" s="1"/>
      <c r="FVE134" s="1"/>
      <c r="FVF134" s="1"/>
      <c r="FVG134" s="1"/>
      <c r="FVH134" s="1"/>
      <c r="FVI134" s="1"/>
      <c r="FVJ134" s="1"/>
      <c r="FVK134" s="1"/>
      <c r="FVL134" s="1"/>
      <c r="FVM134" s="1"/>
      <c r="FVN134" s="1"/>
      <c r="FVO134" s="1"/>
      <c r="FVP134" s="1"/>
      <c r="FVQ134" s="1"/>
      <c r="FVR134" s="1"/>
      <c r="FVS134" s="1"/>
      <c r="FVT134" s="1"/>
      <c r="FVU134" s="1"/>
      <c r="FVV134" s="1"/>
      <c r="FVW134" s="1"/>
      <c r="FVX134" s="1"/>
      <c r="FVY134" s="1"/>
      <c r="FVZ134" s="1"/>
      <c r="FWA134" s="1"/>
      <c r="FWB134" s="1"/>
      <c r="FWC134" s="1"/>
      <c r="FWD134" s="1"/>
      <c r="FWE134" s="1"/>
      <c r="FWF134" s="1"/>
      <c r="FWG134" s="1"/>
      <c r="FWH134" s="1"/>
      <c r="FWI134" s="1"/>
      <c r="FWJ134" s="1"/>
      <c r="FWK134" s="1"/>
      <c r="FWL134" s="1"/>
      <c r="FWM134" s="1"/>
      <c r="FWN134" s="1"/>
      <c r="FWO134" s="1"/>
      <c r="FWP134" s="1"/>
      <c r="FWQ134" s="1"/>
      <c r="FWR134" s="1"/>
      <c r="FWS134" s="1"/>
      <c r="FWT134" s="1"/>
      <c r="FWU134" s="1"/>
      <c r="FWV134" s="1"/>
      <c r="FWW134" s="1"/>
      <c r="FWX134" s="1"/>
      <c r="FWY134" s="1"/>
      <c r="FWZ134" s="1"/>
      <c r="FXA134" s="1"/>
      <c r="FXB134" s="1"/>
      <c r="FXC134" s="1"/>
      <c r="FXD134" s="1"/>
      <c r="FXE134" s="1"/>
      <c r="FXF134" s="1"/>
      <c r="FXG134" s="1"/>
      <c r="FXH134" s="1"/>
      <c r="FXI134" s="1"/>
      <c r="FXJ134" s="1"/>
      <c r="FXK134" s="1"/>
      <c r="FXL134" s="1"/>
      <c r="FXM134" s="1"/>
      <c r="FXN134" s="1"/>
      <c r="FXO134" s="1"/>
      <c r="FXP134" s="1"/>
      <c r="FXQ134" s="1"/>
      <c r="FXR134" s="1"/>
      <c r="FXS134" s="1"/>
      <c r="FXT134" s="1"/>
      <c r="FXU134" s="1"/>
      <c r="FXV134" s="1"/>
      <c r="FXW134" s="1"/>
      <c r="FXX134" s="1"/>
      <c r="FXY134" s="1"/>
      <c r="FXZ134" s="1"/>
      <c r="FYA134" s="1"/>
      <c r="FYB134" s="1"/>
      <c r="FYC134" s="1"/>
      <c r="FYD134" s="1"/>
      <c r="FYE134" s="1"/>
      <c r="FYF134" s="1"/>
      <c r="FYG134" s="1"/>
      <c r="FYH134" s="1"/>
      <c r="FYI134" s="1"/>
      <c r="FYJ134" s="1"/>
      <c r="FYK134" s="1"/>
      <c r="FYL134" s="1"/>
      <c r="FYM134" s="1"/>
      <c r="FYN134" s="1"/>
      <c r="FYO134" s="1"/>
      <c r="FYP134" s="1"/>
      <c r="FYQ134" s="1"/>
      <c r="FYR134" s="1"/>
      <c r="FYS134" s="1"/>
      <c r="FYT134" s="1"/>
      <c r="FYU134" s="1"/>
      <c r="FYV134" s="1"/>
      <c r="FYW134" s="1"/>
      <c r="FYX134" s="1"/>
      <c r="FYY134" s="1"/>
      <c r="FYZ134" s="1"/>
      <c r="FZA134" s="1"/>
      <c r="FZB134" s="1"/>
      <c r="FZC134" s="1"/>
      <c r="FZD134" s="1"/>
      <c r="FZE134" s="1"/>
      <c r="FZF134" s="1"/>
      <c r="FZG134" s="1"/>
      <c r="FZH134" s="1"/>
      <c r="FZI134" s="1"/>
      <c r="FZJ134" s="1"/>
      <c r="FZK134" s="1"/>
      <c r="FZL134" s="1"/>
      <c r="FZM134" s="1"/>
      <c r="FZN134" s="1"/>
      <c r="FZO134" s="1"/>
      <c r="FZP134" s="1"/>
      <c r="FZQ134" s="1"/>
      <c r="FZR134" s="1"/>
      <c r="FZS134" s="1"/>
      <c r="FZT134" s="1"/>
      <c r="FZU134" s="1"/>
      <c r="FZV134" s="1"/>
      <c r="FZW134" s="1"/>
      <c r="FZX134" s="1"/>
      <c r="FZY134" s="1"/>
      <c r="FZZ134" s="1"/>
      <c r="GAA134" s="1"/>
      <c r="GAB134" s="1"/>
      <c r="GAC134" s="1"/>
      <c r="GAD134" s="1"/>
      <c r="GAE134" s="1"/>
      <c r="GAF134" s="1"/>
      <c r="GAG134" s="1"/>
      <c r="GAH134" s="1"/>
      <c r="GAI134" s="1"/>
      <c r="GAJ134" s="1"/>
      <c r="GAK134" s="1"/>
      <c r="GAL134" s="1"/>
      <c r="GAM134" s="1"/>
      <c r="GAN134" s="1"/>
      <c r="GAO134" s="1"/>
      <c r="GAP134" s="1"/>
      <c r="GAQ134" s="1"/>
      <c r="GAR134" s="1"/>
      <c r="GAS134" s="1"/>
      <c r="GAT134" s="1"/>
      <c r="GAU134" s="1"/>
      <c r="GAV134" s="1"/>
      <c r="GAW134" s="1"/>
      <c r="GAX134" s="1"/>
      <c r="GAY134" s="1"/>
      <c r="GAZ134" s="1"/>
      <c r="GBA134" s="1"/>
      <c r="GBB134" s="1"/>
      <c r="GBC134" s="1"/>
      <c r="GBD134" s="1"/>
      <c r="GBE134" s="1"/>
      <c r="GBF134" s="1"/>
      <c r="GBG134" s="1"/>
      <c r="GBH134" s="1"/>
      <c r="GBI134" s="1"/>
      <c r="GBJ134" s="1"/>
      <c r="GBK134" s="1"/>
      <c r="GBL134" s="1"/>
      <c r="GBM134" s="1"/>
      <c r="GBN134" s="1"/>
      <c r="GBO134" s="1"/>
      <c r="GBP134" s="1"/>
      <c r="GBQ134" s="1"/>
      <c r="GBR134" s="1"/>
      <c r="GBS134" s="1"/>
      <c r="GBT134" s="1"/>
      <c r="GBU134" s="1"/>
      <c r="GBV134" s="1"/>
      <c r="GBW134" s="1"/>
      <c r="GBX134" s="1"/>
      <c r="GBY134" s="1"/>
      <c r="GBZ134" s="1"/>
      <c r="GCA134" s="1"/>
      <c r="GCB134" s="1"/>
      <c r="GCC134" s="1"/>
      <c r="GCD134" s="1"/>
      <c r="GCE134" s="1"/>
      <c r="GCF134" s="1"/>
      <c r="GCG134" s="1"/>
      <c r="GCH134" s="1"/>
      <c r="GCI134" s="1"/>
      <c r="GCJ134" s="1"/>
      <c r="GCK134" s="1"/>
      <c r="GCL134" s="1"/>
      <c r="GCM134" s="1"/>
      <c r="GCN134" s="1"/>
      <c r="GCO134" s="1"/>
      <c r="GCP134" s="1"/>
      <c r="GCQ134" s="1"/>
      <c r="GCR134" s="1"/>
      <c r="GCS134" s="1"/>
      <c r="GCT134" s="1"/>
      <c r="GCU134" s="1"/>
      <c r="GCV134" s="1"/>
      <c r="GCW134" s="1"/>
      <c r="GCX134" s="1"/>
      <c r="GCY134" s="1"/>
      <c r="GCZ134" s="1"/>
      <c r="GDA134" s="1"/>
      <c r="GDB134" s="1"/>
      <c r="GDC134" s="1"/>
      <c r="GDD134" s="1"/>
      <c r="GDE134" s="1"/>
      <c r="GDF134" s="1"/>
      <c r="GDG134" s="1"/>
      <c r="GDH134" s="1"/>
      <c r="GDI134" s="1"/>
      <c r="GDJ134" s="1"/>
      <c r="GDK134" s="1"/>
      <c r="GDL134" s="1"/>
      <c r="GDM134" s="1"/>
      <c r="GDN134" s="1"/>
      <c r="GDO134" s="1"/>
      <c r="GDP134" s="1"/>
      <c r="GDQ134" s="1"/>
      <c r="GDR134" s="1"/>
      <c r="GDS134" s="1"/>
      <c r="GDT134" s="1"/>
      <c r="GDU134" s="1"/>
      <c r="GDV134" s="1"/>
      <c r="GDW134" s="1"/>
      <c r="GDX134" s="1"/>
      <c r="GDY134" s="1"/>
      <c r="GDZ134" s="1"/>
      <c r="GEA134" s="1"/>
      <c r="GEB134" s="1"/>
      <c r="GEC134" s="1"/>
      <c r="GED134" s="1"/>
      <c r="GEE134" s="1"/>
      <c r="GEF134" s="1"/>
      <c r="GEG134" s="1"/>
      <c r="GEH134" s="1"/>
      <c r="GEI134" s="1"/>
      <c r="GEJ134" s="1"/>
      <c r="GEK134" s="1"/>
      <c r="GEL134" s="1"/>
      <c r="GEM134" s="1"/>
      <c r="GEN134" s="1"/>
      <c r="GEO134" s="1"/>
      <c r="GEP134" s="1"/>
      <c r="GEQ134" s="1"/>
      <c r="GER134" s="1"/>
      <c r="GES134" s="1"/>
      <c r="GET134" s="1"/>
      <c r="GEU134" s="1"/>
      <c r="GEV134" s="1"/>
      <c r="GEW134" s="1"/>
      <c r="GEX134" s="1"/>
      <c r="GEY134" s="1"/>
      <c r="GEZ134" s="1"/>
      <c r="GFA134" s="1"/>
      <c r="GFB134" s="1"/>
      <c r="GFC134" s="1"/>
      <c r="GFD134" s="1"/>
      <c r="GFE134" s="1"/>
      <c r="GFF134" s="1"/>
      <c r="GFG134" s="1"/>
      <c r="GFH134" s="1"/>
      <c r="GFI134" s="1"/>
      <c r="GFJ134" s="1"/>
      <c r="GFK134" s="1"/>
      <c r="GFL134" s="1"/>
      <c r="GFM134" s="1"/>
      <c r="GFN134" s="1"/>
      <c r="GFO134" s="1"/>
      <c r="GFP134" s="1"/>
      <c r="GFQ134" s="1"/>
      <c r="GFR134" s="1"/>
      <c r="GFS134" s="1"/>
      <c r="GFT134" s="1"/>
      <c r="GFU134" s="1"/>
      <c r="GFV134" s="1"/>
      <c r="GFW134" s="1"/>
      <c r="GFX134" s="1"/>
      <c r="GFY134" s="1"/>
      <c r="GFZ134" s="1"/>
      <c r="GGA134" s="1"/>
      <c r="GGB134" s="1"/>
      <c r="GGC134" s="1"/>
      <c r="GGD134" s="1"/>
      <c r="GGE134" s="1"/>
      <c r="GGF134" s="1"/>
      <c r="GGG134" s="1"/>
      <c r="GGH134" s="1"/>
      <c r="GGI134" s="1"/>
      <c r="GGJ134" s="1"/>
      <c r="GGK134" s="1"/>
      <c r="GGL134" s="1"/>
      <c r="GGM134" s="1"/>
      <c r="GGN134" s="1"/>
      <c r="GGO134" s="1"/>
      <c r="GGP134" s="1"/>
      <c r="GGQ134" s="1"/>
      <c r="GGR134" s="1"/>
      <c r="GGS134" s="1"/>
      <c r="GGT134" s="1"/>
      <c r="GGU134" s="1"/>
      <c r="GGV134" s="1"/>
      <c r="GGW134" s="1"/>
      <c r="GGX134" s="1"/>
      <c r="GGY134" s="1"/>
      <c r="GGZ134" s="1"/>
      <c r="GHA134" s="1"/>
      <c r="GHB134" s="1"/>
      <c r="GHC134" s="1"/>
      <c r="GHD134" s="1"/>
      <c r="GHE134" s="1"/>
      <c r="GHF134" s="1"/>
      <c r="GHG134" s="1"/>
      <c r="GHH134" s="1"/>
      <c r="GHI134" s="1"/>
      <c r="GHJ134" s="1"/>
      <c r="GHK134" s="1"/>
      <c r="GHL134" s="1"/>
      <c r="GHM134" s="1"/>
      <c r="GHN134" s="1"/>
      <c r="GHO134" s="1"/>
      <c r="GHP134" s="1"/>
      <c r="GHQ134" s="1"/>
      <c r="GHR134" s="1"/>
      <c r="GHS134" s="1"/>
      <c r="GHT134" s="1"/>
      <c r="GHU134" s="1"/>
      <c r="GHV134" s="1"/>
      <c r="GHW134" s="1"/>
      <c r="GHX134" s="1"/>
      <c r="GHY134" s="1"/>
      <c r="GHZ134" s="1"/>
      <c r="GIA134" s="1"/>
      <c r="GIB134" s="1"/>
      <c r="GIC134" s="1"/>
      <c r="GID134" s="1"/>
      <c r="GIE134" s="1"/>
      <c r="GIF134" s="1"/>
      <c r="GIG134" s="1"/>
      <c r="GIH134" s="1"/>
      <c r="GII134" s="1"/>
      <c r="GIJ134" s="1"/>
      <c r="GIK134" s="1"/>
      <c r="GIL134" s="1"/>
      <c r="GIM134" s="1"/>
      <c r="GIN134" s="1"/>
      <c r="GIO134" s="1"/>
      <c r="GIP134" s="1"/>
      <c r="GIQ134" s="1"/>
      <c r="GIR134" s="1"/>
      <c r="GIS134" s="1"/>
      <c r="GIT134" s="1"/>
      <c r="GIU134" s="1"/>
      <c r="GIV134" s="1"/>
      <c r="GIW134" s="1"/>
      <c r="GIX134" s="1"/>
      <c r="GIY134" s="1"/>
      <c r="GIZ134" s="1"/>
      <c r="GJA134" s="1"/>
      <c r="GJB134" s="1"/>
      <c r="GJC134" s="1"/>
      <c r="GJD134" s="1"/>
      <c r="GJE134" s="1"/>
      <c r="GJF134" s="1"/>
      <c r="GJG134" s="1"/>
      <c r="GJH134" s="1"/>
      <c r="GJI134" s="1"/>
      <c r="GJJ134" s="1"/>
      <c r="GJK134" s="1"/>
      <c r="GJL134" s="1"/>
      <c r="GJM134" s="1"/>
      <c r="GJN134" s="1"/>
      <c r="GJO134" s="1"/>
      <c r="GJP134" s="1"/>
      <c r="GJQ134" s="1"/>
      <c r="GJR134" s="1"/>
      <c r="GJS134" s="1"/>
      <c r="GJT134" s="1"/>
      <c r="GJU134" s="1"/>
      <c r="GJV134" s="1"/>
      <c r="GJW134" s="1"/>
      <c r="GJX134" s="1"/>
      <c r="GJY134" s="1"/>
      <c r="GJZ134" s="1"/>
      <c r="GKA134" s="1"/>
      <c r="GKB134" s="1"/>
      <c r="GKC134" s="1"/>
      <c r="GKD134" s="1"/>
      <c r="GKE134" s="1"/>
      <c r="GKF134" s="1"/>
      <c r="GKG134" s="1"/>
      <c r="GKH134" s="1"/>
      <c r="GKI134" s="1"/>
      <c r="GKJ134" s="1"/>
      <c r="GKK134" s="1"/>
      <c r="GKL134" s="1"/>
      <c r="GKM134" s="1"/>
      <c r="GKN134" s="1"/>
      <c r="GKO134" s="1"/>
      <c r="GKP134" s="1"/>
      <c r="GKQ134" s="1"/>
      <c r="GKR134" s="1"/>
      <c r="GKS134" s="1"/>
      <c r="GKT134" s="1"/>
      <c r="GKU134" s="1"/>
      <c r="GKV134" s="1"/>
      <c r="GKW134" s="1"/>
      <c r="GKX134" s="1"/>
      <c r="GKY134" s="1"/>
      <c r="GKZ134" s="1"/>
      <c r="GLA134" s="1"/>
      <c r="GLB134" s="1"/>
      <c r="GLC134" s="1"/>
      <c r="GLD134" s="1"/>
      <c r="GLE134" s="1"/>
      <c r="GLF134" s="1"/>
      <c r="GLG134" s="1"/>
      <c r="GLH134" s="1"/>
      <c r="GLI134" s="1"/>
      <c r="GLJ134" s="1"/>
      <c r="GLK134" s="1"/>
      <c r="GLL134" s="1"/>
      <c r="GLM134" s="1"/>
      <c r="GLN134" s="1"/>
      <c r="GLO134" s="1"/>
      <c r="GLP134" s="1"/>
      <c r="GLQ134" s="1"/>
      <c r="GLR134" s="1"/>
      <c r="GLS134" s="1"/>
      <c r="GLT134" s="1"/>
      <c r="GLU134" s="1"/>
      <c r="GLV134" s="1"/>
      <c r="GLW134" s="1"/>
      <c r="GLX134" s="1"/>
      <c r="GLY134" s="1"/>
      <c r="GLZ134" s="1"/>
      <c r="GMA134" s="1"/>
      <c r="GMB134" s="1"/>
      <c r="GMC134" s="1"/>
      <c r="GMD134" s="1"/>
      <c r="GME134" s="1"/>
      <c r="GMF134" s="1"/>
      <c r="GMG134" s="1"/>
      <c r="GMH134" s="1"/>
      <c r="GMI134" s="1"/>
      <c r="GMJ134" s="1"/>
      <c r="GMK134" s="1"/>
      <c r="GML134" s="1"/>
      <c r="GMM134" s="1"/>
      <c r="GMN134" s="1"/>
      <c r="GMO134" s="1"/>
      <c r="GMP134" s="1"/>
      <c r="GMQ134" s="1"/>
      <c r="GMR134" s="1"/>
      <c r="GMS134" s="1"/>
      <c r="GMT134" s="1"/>
      <c r="GMU134" s="1"/>
      <c r="GMV134" s="1"/>
      <c r="GMW134" s="1"/>
      <c r="GMX134" s="1"/>
      <c r="GMY134" s="1"/>
      <c r="GMZ134" s="1"/>
      <c r="GNA134" s="1"/>
      <c r="GNB134" s="1"/>
      <c r="GNC134" s="1"/>
      <c r="GND134" s="1"/>
      <c r="GNE134" s="1"/>
      <c r="GNF134" s="1"/>
      <c r="GNG134" s="1"/>
      <c r="GNH134" s="1"/>
      <c r="GNI134" s="1"/>
      <c r="GNJ134" s="1"/>
      <c r="GNK134" s="1"/>
      <c r="GNL134" s="1"/>
      <c r="GNM134" s="1"/>
      <c r="GNN134" s="1"/>
      <c r="GNO134" s="1"/>
      <c r="GNP134" s="1"/>
      <c r="GNQ134" s="1"/>
      <c r="GNR134" s="1"/>
      <c r="GNS134" s="1"/>
      <c r="GNT134" s="1"/>
      <c r="GNU134" s="1"/>
      <c r="GNV134" s="1"/>
      <c r="GNW134" s="1"/>
      <c r="GNX134" s="1"/>
      <c r="GNY134" s="1"/>
      <c r="GNZ134" s="1"/>
      <c r="GOA134" s="1"/>
      <c r="GOB134" s="1"/>
      <c r="GOC134" s="1"/>
      <c r="GOD134" s="1"/>
      <c r="GOE134" s="1"/>
      <c r="GOF134" s="1"/>
      <c r="GOG134" s="1"/>
      <c r="GOH134" s="1"/>
      <c r="GOI134" s="1"/>
      <c r="GOJ134" s="1"/>
      <c r="GOK134" s="1"/>
      <c r="GOL134" s="1"/>
      <c r="GOM134" s="1"/>
      <c r="GON134" s="1"/>
      <c r="GOO134" s="1"/>
      <c r="GOP134" s="1"/>
      <c r="GOQ134" s="1"/>
      <c r="GOR134" s="1"/>
      <c r="GOS134" s="1"/>
      <c r="GOT134" s="1"/>
      <c r="GOU134" s="1"/>
      <c r="GOV134" s="1"/>
      <c r="GOW134" s="1"/>
      <c r="GOX134" s="1"/>
      <c r="GOY134" s="1"/>
      <c r="GOZ134" s="1"/>
      <c r="GPA134" s="1"/>
      <c r="GPB134" s="1"/>
      <c r="GPC134" s="1"/>
      <c r="GPD134" s="1"/>
      <c r="GPE134" s="1"/>
      <c r="GPF134" s="1"/>
      <c r="GPG134" s="1"/>
      <c r="GPH134" s="1"/>
      <c r="GPI134" s="1"/>
      <c r="GPJ134" s="1"/>
      <c r="GPK134" s="1"/>
      <c r="GPL134" s="1"/>
      <c r="GPM134" s="1"/>
      <c r="GPN134" s="1"/>
      <c r="GPO134" s="1"/>
      <c r="GPP134" s="1"/>
      <c r="GPQ134" s="1"/>
      <c r="GPR134" s="1"/>
      <c r="GPS134" s="1"/>
      <c r="GPT134" s="1"/>
      <c r="GPU134" s="1"/>
      <c r="GPV134" s="1"/>
      <c r="GPW134" s="1"/>
      <c r="GPX134" s="1"/>
      <c r="GPY134" s="1"/>
      <c r="GPZ134" s="1"/>
      <c r="GQA134" s="1"/>
      <c r="GQB134" s="1"/>
      <c r="GQC134" s="1"/>
      <c r="GQD134" s="1"/>
      <c r="GQE134" s="1"/>
      <c r="GQF134" s="1"/>
      <c r="GQG134" s="1"/>
      <c r="GQH134" s="1"/>
      <c r="GQI134" s="1"/>
      <c r="GQJ134" s="1"/>
      <c r="GQK134" s="1"/>
      <c r="GQL134" s="1"/>
      <c r="GQM134" s="1"/>
      <c r="GQN134" s="1"/>
      <c r="GQO134" s="1"/>
      <c r="GQP134" s="1"/>
      <c r="GQQ134" s="1"/>
      <c r="GQR134" s="1"/>
      <c r="GQS134" s="1"/>
      <c r="GQT134" s="1"/>
      <c r="GQU134" s="1"/>
      <c r="GQV134" s="1"/>
      <c r="GQW134" s="1"/>
      <c r="GQX134" s="1"/>
      <c r="GQY134" s="1"/>
      <c r="GQZ134" s="1"/>
      <c r="GRA134" s="1"/>
      <c r="GRB134" s="1"/>
      <c r="GRC134" s="1"/>
      <c r="GRD134" s="1"/>
      <c r="GRE134" s="1"/>
      <c r="GRF134" s="1"/>
      <c r="GRG134" s="1"/>
      <c r="GRH134" s="1"/>
      <c r="GRI134" s="1"/>
      <c r="GRJ134" s="1"/>
      <c r="GRK134" s="1"/>
      <c r="GRL134" s="1"/>
      <c r="GRM134" s="1"/>
      <c r="GRN134" s="1"/>
      <c r="GRO134" s="1"/>
      <c r="GRP134" s="1"/>
      <c r="GRQ134" s="1"/>
      <c r="GRR134" s="1"/>
      <c r="GRS134" s="1"/>
      <c r="GRT134" s="1"/>
      <c r="GRU134" s="1"/>
      <c r="GRV134" s="1"/>
      <c r="GRW134" s="1"/>
      <c r="GRX134" s="1"/>
      <c r="GRY134" s="1"/>
      <c r="GRZ134" s="1"/>
      <c r="GSA134" s="1"/>
      <c r="GSB134" s="1"/>
      <c r="GSC134" s="1"/>
      <c r="GSD134" s="1"/>
      <c r="GSE134" s="1"/>
      <c r="GSF134" s="1"/>
      <c r="GSG134" s="1"/>
      <c r="GSH134" s="1"/>
      <c r="GSI134" s="1"/>
      <c r="GSJ134" s="1"/>
      <c r="GSK134" s="1"/>
      <c r="GSL134" s="1"/>
      <c r="GSM134" s="1"/>
      <c r="GSN134" s="1"/>
      <c r="GSO134" s="1"/>
      <c r="GSP134" s="1"/>
      <c r="GSQ134" s="1"/>
      <c r="GSR134" s="1"/>
      <c r="GSS134" s="1"/>
      <c r="GST134" s="1"/>
      <c r="GSU134" s="1"/>
      <c r="GSV134" s="1"/>
      <c r="GSW134" s="1"/>
      <c r="GSX134" s="1"/>
      <c r="GSY134" s="1"/>
      <c r="GSZ134" s="1"/>
      <c r="GTA134" s="1"/>
      <c r="GTB134" s="1"/>
      <c r="GTC134" s="1"/>
      <c r="GTD134" s="1"/>
      <c r="GTE134" s="1"/>
      <c r="GTF134" s="1"/>
      <c r="GTG134" s="1"/>
      <c r="GTH134" s="1"/>
      <c r="GTI134" s="1"/>
      <c r="GTJ134" s="1"/>
      <c r="GTK134" s="1"/>
      <c r="GTL134" s="1"/>
      <c r="GTM134" s="1"/>
      <c r="GTN134" s="1"/>
      <c r="GTO134" s="1"/>
      <c r="GTP134" s="1"/>
      <c r="GTQ134" s="1"/>
      <c r="GTR134" s="1"/>
      <c r="GTS134" s="1"/>
      <c r="GTT134" s="1"/>
      <c r="GTU134" s="1"/>
      <c r="GTV134" s="1"/>
      <c r="GTW134" s="1"/>
      <c r="GTX134" s="1"/>
      <c r="GTY134" s="1"/>
      <c r="GTZ134" s="1"/>
      <c r="GUA134" s="1"/>
      <c r="GUB134" s="1"/>
      <c r="GUC134" s="1"/>
      <c r="GUD134" s="1"/>
      <c r="GUE134" s="1"/>
      <c r="GUF134" s="1"/>
      <c r="GUG134" s="1"/>
      <c r="GUH134" s="1"/>
      <c r="GUI134" s="1"/>
      <c r="GUJ134" s="1"/>
      <c r="GUK134" s="1"/>
      <c r="GUL134" s="1"/>
      <c r="GUM134" s="1"/>
      <c r="GUN134" s="1"/>
      <c r="GUO134" s="1"/>
      <c r="GUP134" s="1"/>
      <c r="GUQ134" s="1"/>
      <c r="GUR134" s="1"/>
      <c r="GUS134" s="1"/>
      <c r="GUT134" s="1"/>
      <c r="GUU134" s="1"/>
      <c r="GUV134" s="1"/>
      <c r="GUW134" s="1"/>
      <c r="GUX134" s="1"/>
      <c r="GUY134" s="1"/>
      <c r="GUZ134" s="1"/>
      <c r="GVA134" s="1"/>
      <c r="GVB134" s="1"/>
      <c r="GVC134" s="1"/>
      <c r="GVD134" s="1"/>
      <c r="GVE134" s="1"/>
      <c r="GVF134" s="1"/>
      <c r="GVG134" s="1"/>
      <c r="GVH134" s="1"/>
      <c r="GVI134" s="1"/>
      <c r="GVJ134" s="1"/>
      <c r="GVK134" s="1"/>
      <c r="GVL134" s="1"/>
      <c r="GVM134" s="1"/>
      <c r="GVN134" s="1"/>
      <c r="GVO134" s="1"/>
      <c r="GVP134" s="1"/>
      <c r="GVQ134" s="1"/>
      <c r="GVR134" s="1"/>
      <c r="GVS134" s="1"/>
      <c r="GVT134" s="1"/>
      <c r="GVU134" s="1"/>
      <c r="GVV134" s="1"/>
      <c r="GVW134" s="1"/>
      <c r="GVX134" s="1"/>
      <c r="GVY134" s="1"/>
      <c r="GVZ134" s="1"/>
      <c r="GWA134" s="1"/>
      <c r="GWB134" s="1"/>
      <c r="GWC134" s="1"/>
      <c r="GWD134" s="1"/>
      <c r="GWE134" s="1"/>
      <c r="GWF134" s="1"/>
      <c r="GWG134" s="1"/>
      <c r="GWH134" s="1"/>
      <c r="GWI134" s="1"/>
      <c r="GWJ134" s="1"/>
      <c r="GWK134" s="1"/>
      <c r="GWL134" s="1"/>
      <c r="GWM134" s="1"/>
      <c r="GWN134" s="1"/>
      <c r="GWO134" s="1"/>
      <c r="GWP134" s="1"/>
      <c r="GWQ134" s="1"/>
      <c r="GWR134" s="1"/>
      <c r="GWS134" s="1"/>
      <c r="GWT134" s="1"/>
      <c r="GWU134" s="1"/>
      <c r="GWV134" s="1"/>
      <c r="GWW134" s="1"/>
      <c r="GWX134" s="1"/>
      <c r="GWY134" s="1"/>
      <c r="GWZ134" s="1"/>
      <c r="GXA134" s="1"/>
      <c r="GXB134" s="1"/>
      <c r="GXC134" s="1"/>
      <c r="GXD134" s="1"/>
      <c r="GXE134" s="1"/>
      <c r="GXF134" s="1"/>
      <c r="GXG134" s="1"/>
      <c r="GXH134" s="1"/>
      <c r="GXI134" s="1"/>
      <c r="GXJ134" s="1"/>
      <c r="GXK134" s="1"/>
      <c r="GXL134" s="1"/>
      <c r="GXM134" s="1"/>
      <c r="GXN134" s="1"/>
      <c r="GXO134" s="1"/>
      <c r="GXP134" s="1"/>
      <c r="GXQ134" s="1"/>
      <c r="GXR134" s="1"/>
      <c r="GXS134" s="1"/>
      <c r="GXT134" s="1"/>
      <c r="GXU134" s="1"/>
      <c r="GXV134" s="1"/>
      <c r="GXW134" s="1"/>
      <c r="GXX134" s="1"/>
      <c r="GXY134" s="1"/>
      <c r="GXZ134" s="1"/>
      <c r="GYA134" s="1"/>
      <c r="GYB134" s="1"/>
      <c r="GYC134" s="1"/>
      <c r="GYD134" s="1"/>
      <c r="GYE134" s="1"/>
      <c r="GYF134" s="1"/>
      <c r="GYG134" s="1"/>
      <c r="GYH134" s="1"/>
      <c r="GYI134" s="1"/>
      <c r="GYJ134" s="1"/>
      <c r="GYK134" s="1"/>
      <c r="GYL134" s="1"/>
      <c r="GYM134" s="1"/>
      <c r="GYN134" s="1"/>
      <c r="GYO134" s="1"/>
      <c r="GYP134" s="1"/>
      <c r="GYQ134" s="1"/>
      <c r="GYR134" s="1"/>
      <c r="GYS134" s="1"/>
      <c r="GYT134" s="1"/>
      <c r="GYU134" s="1"/>
      <c r="GYV134" s="1"/>
      <c r="GYW134" s="1"/>
      <c r="GYX134" s="1"/>
      <c r="GYY134" s="1"/>
      <c r="GYZ134" s="1"/>
      <c r="GZA134" s="1"/>
      <c r="GZB134" s="1"/>
      <c r="GZC134" s="1"/>
      <c r="GZD134" s="1"/>
      <c r="GZE134" s="1"/>
      <c r="GZF134" s="1"/>
      <c r="GZG134" s="1"/>
      <c r="GZH134" s="1"/>
      <c r="GZI134" s="1"/>
      <c r="GZJ134" s="1"/>
      <c r="GZK134" s="1"/>
      <c r="GZL134" s="1"/>
      <c r="GZM134" s="1"/>
      <c r="GZN134" s="1"/>
      <c r="GZO134" s="1"/>
      <c r="GZP134" s="1"/>
      <c r="GZQ134" s="1"/>
      <c r="GZR134" s="1"/>
      <c r="GZS134" s="1"/>
      <c r="GZT134" s="1"/>
      <c r="GZU134" s="1"/>
      <c r="GZV134" s="1"/>
      <c r="GZW134" s="1"/>
      <c r="GZX134" s="1"/>
      <c r="GZY134" s="1"/>
      <c r="GZZ134" s="1"/>
      <c r="HAA134" s="1"/>
      <c r="HAB134" s="1"/>
      <c r="HAC134" s="1"/>
      <c r="HAD134" s="1"/>
      <c r="HAE134" s="1"/>
      <c r="HAF134" s="1"/>
      <c r="HAG134" s="1"/>
      <c r="HAH134" s="1"/>
      <c r="HAI134" s="1"/>
      <c r="HAJ134" s="1"/>
      <c r="HAK134" s="1"/>
      <c r="HAL134" s="1"/>
      <c r="HAM134" s="1"/>
      <c r="HAN134" s="1"/>
      <c r="HAO134" s="1"/>
      <c r="HAP134" s="1"/>
      <c r="HAQ134" s="1"/>
      <c r="HAR134" s="1"/>
      <c r="HAS134" s="1"/>
      <c r="HAT134" s="1"/>
      <c r="HAU134" s="1"/>
      <c r="HAV134" s="1"/>
      <c r="HAW134" s="1"/>
      <c r="HAX134" s="1"/>
      <c r="HAY134" s="1"/>
      <c r="HAZ134" s="1"/>
      <c r="HBA134" s="1"/>
      <c r="HBB134" s="1"/>
      <c r="HBC134" s="1"/>
      <c r="HBD134" s="1"/>
      <c r="HBE134" s="1"/>
      <c r="HBF134" s="1"/>
      <c r="HBG134" s="1"/>
      <c r="HBH134" s="1"/>
      <c r="HBI134" s="1"/>
      <c r="HBJ134" s="1"/>
      <c r="HBK134" s="1"/>
      <c r="HBL134" s="1"/>
      <c r="HBM134" s="1"/>
      <c r="HBN134" s="1"/>
      <c r="HBO134" s="1"/>
      <c r="HBP134" s="1"/>
      <c r="HBQ134" s="1"/>
      <c r="HBR134" s="1"/>
      <c r="HBS134" s="1"/>
      <c r="HBT134" s="1"/>
      <c r="HBU134" s="1"/>
      <c r="HBV134" s="1"/>
      <c r="HBW134" s="1"/>
      <c r="HBX134" s="1"/>
      <c r="HBY134" s="1"/>
      <c r="HBZ134" s="1"/>
      <c r="HCA134" s="1"/>
      <c r="HCB134" s="1"/>
      <c r="HCC134" s="1"/>
      <c r="HCD134" s="1"/>
      <c r="HCE134" s="1"/>
      <c r="HCF134" s="1"/>
      <c r="HCG134" s="1"/>
      <c r="HCH134" s="1"/>
      <c r="HCI134" s="1"/>
      <c r="HCJ134" s="1"/>
      <c r="HCK134" s="1"/>
      <c r="HCL134" s="1"/>
      <c r="HCM134" s="1"/>
      <c r="HCN134" s="1"/>
      <c r="HCO134" s="1"/>
      <c r="HCP134" s="1"/>
      <c r="HCQ134" s="1"/>
      <c r="HCR134" s="1"/>
      <c r="HCS134" s="1"/>
      <c r="HCT134" s="1"/>
      <c r="HCU134" s="1"/>
      <c r="HCV134" s="1"/>
      <c r="HCW134" s="1"/>
      <c r="HCX134" s="1"/>
      <c r="HCY134" s="1"/>
      <c r="HCZ134" s="1"/>
      <c r="HDA134" s="1"/>
      <c r="HDB134" s="1"/>
      <c r="HDC134" s="1"/>
      <c r="HDD134" s="1"/>
      <c r="HDE134" s="1"/>
      <c r="HDF134" s="1"/>
      <c r="HDG134" s="1"/>
      <c r="HDH134" s="1"/>
      <c r="HDI134" s="1"/>
      <c r="HDJ134" s="1"/>
      <c r="HDK134" s="1"/>
      <c r="HDL134" s="1"/>
      <c r="HDM134" s="1"/>
      <c r="HDN134" s="1"/>
      <c r="HDO134" s="1"/>
      <c r="HDP134" s="1"/>
      <c r="HDQ134" s="1"/>
      <c r="HDR134" s="1"/>
      <c r="HDS134" s="1"/>
      <c r="HDT134" s="1"/>
      <c r="HDU134" s="1"/>
      <c r="HDV134" s="1"/>
      <c r="HDW134" s="1"/>
      <c r="HDX134" s="1"/>
      <c r="HDY134" s="1"/>
      <c r="HDZ134" s="1"/>
      <c r="HEA134" s="1"/>
      <c r="HEB134" s="1"/>
      <c r="HEC134" s="1"/>
      <c r="HED134" s="1"/>
      <c r="HEE134" s="1"/>
      <c r="HEF134" s="1"/>
      <c r="HEG134" s="1"/>
      <c r="HEH134" s="1"/>
      <c r="HEI134" s="1"/>
      <c r="HEJ134" s="1"/>
      <c r="HEK134" s="1"/>
      <c r="HEL134" s="1"/>
      <c r="HEM134" s="1"/>
      <c r="HEN134" s="1"/>
      <c r="HEO134" s="1"/>
      <c r="HEP134" s="1"/>
      <c r="HEQ134" s="1"/>
      <c r="HER134" s="1"/>
      <c r="HES134" s="1"/>
      <c r="HET134" s="1"/>
      <c r="HEU134" s="1"/>
      <c r="HEV134" s="1"/>
      <c r="HEW134" s="1"/>
      <c r="HEX134" s="1"/>
      <c r="HEY134" s="1"/>
      <c r="HEZ134" s="1"/>
      <c r="HFA134" s="1"/>
      <c r="HFB134" s="1"/>
      <c r="HFC134" s="1"/>
      <c r="HFD134" s="1"/>
      <c r="HFE134" s="1"/>
      <c r="HFF134" s="1"/>
      <c r="HFG134" s="1"/>
      <c r="HFH134" s="1"/>
      <c r="HFI134" s="1"/>
      <c r="HFJ134" s="1"/>
      <c r="HFK134" s="1"/>
      <c r="HFL134" s="1"/>
      <c r="HFM134" s="1"/>
      <c r="HFN134" s="1"/>
      <c r="HFO134" s="1"/>
      <c r="HFP134" s="1"/>
      <c r="HFQ134" s="1"/>
      <c r="HFR134" s="1"/>
      <c r="HFS134" s="1"/>
      <c r="HFT134" s="1"/>
      <c r="HFU134" s="1"/>
      <c r="HFV134" s="1"/>
      <c r="HFW134" s="1"/>
      <c r="HFX134" s="1"/>
      <c r="HFY134" s="1"/>
      <c r="HFZ134" s="1"/>
      <c r="HGA134" s="1"/>
      <c r="HGB134" s="1"/>
      <c r="HGC134" s="1"/>
      <c r="HGD134" s="1"/>
      <c r="HGE134" s="1"/>
      <c r="HGF134" s="1"/>
      <c r="HGG134" s="1"/>
      <c r="HGH134" s="1"/>
      <c r="HGI134" s="1"/>
      <c r="HGJ134" s="1"/>
      <c r="HGK134" s="1"/>
      <c r="HGL134" s="1"/>
      <c r="HGM134" s="1"/>
      <c r="HGN134" s="1"/>
      <c r="HGO134" s="1"/>
      <c r="HGP134" s="1"/>
      <c r="HGQ134" s="1"/>
      <c r="HGR134" s="1"/>
      <c r="HGS134" s="1"/>
      <c r="HGT134" s="1"/>
      <c r="HGU134" s="1"/>
      <c r="HGV134" s="1"/>
      <c r="HGW134" s="1"/>
      <c r="HGX134" s="1"/>
      <c r="HGY134" s="1"/>
      <c r="HGZ134" s="1"/>
      <c r="HHA134" s="1"/>
      <c r="HHB134" s="1"/>
      <c r="HHC134" s="1"/>
      <c r="HHD134" s="1"/>
      <c r="HHE134" s="1"/>
      <c r="HHF134" s="1"/>
      <c r="HHG134" s="1"/>
      <c r="HHH134" s="1"/>
      <c r="HHI134" s="1"/>
      <c r="HHJ134" s="1"/>
      <c r="HHK134" s="1"/>
      <c r="HHL134" s="1"/>
      <c r="HHM134" s="1"/>
      <c r="HHN134" s="1"/>
      <c r="HHO134" s="1"/>
      <c r="HHP134" s="1"/>
      <c r="HHQ134" s="1"/>
      <c r="HHR134" s="1"/>
      <c r="HHS134" s="1"/>
      <c r="HHT134" s="1"/>
      <c r="HHU134" s="1"/>
      <c r="HHV134" s="1"/>
      <c r="HHW134" s="1"/>
      <c r="HHX134" s="1"/>
      <c r="HHY134" s="1"/>
      <c r="HHZ134" s="1"/>
      <c r="HIA134" s="1"/>
      <c r="HIB134" s="1"/>
      <c r="HIC134" s="1"/>
      <c r="HID134" s="1"/>
      <c r="HIE134" s="1"/>
      <c r="HIF134" s="1"/>
      <c r="HIG134" s="1"/>
      <c r="HIH134" s="1"/>
      <c r="HII134" s="1"/>
      <c r="HIJ134" s="1"/>
      <c r="HIK134" s="1"/>
      <c r="HIL134" s="1"/>
      <c r="HIM134" s="1"/>
      <c r="HIN134" s="1"/>
      <c r="HIO134" s="1"/>
      <c r="HIP134" s="1"/>
      <c r="HIQ134" s="1"/>
      <c r="HIR134" s="1"/>
      <c r="HIS134" s="1"/>
      <c r="HIT134" s="1"/>
      <c r="HIU134" s="1"/>
      <c r="HIV134" s="1"/>
      <c r="HIW134" s="1"/>
      <c r="HIX134" s="1"/>
      <c r="HIY134" s="1"/>
      <c r="HIZ134" s="1"/>
      <c r="HJA134" s="1"/>
      <c r="HJB134" s="1"/>
      <c r="HJC134" s="1"/>
      <c r="HJD134" s="1"/>
      <c r="HJE134" s="1"/>
      <c r="HJF134" s="1"/>
      <c r="HJG134" s="1"/>
      <c r="HJH134" s="1"/>
      <c r="HJI134" s="1"/>
      <c r="HJJ134" s="1"/>
      <c r="HJK134" s="1"/>
      <c r="HJL134" s="1"/>
      <c r="HJM134" s="1"/>
      <c r="HJN134" s="1"/>
      <c r="HJO134" s="1"/>
      <c r="HJP134" s="1"/>
      <c r="HJQ134" s="1"/>
      <c r="HJR134" s="1"/>
      <c r="HJS134" s="1"/>
      <c r="HJT134" s="1"/>
      <c r="HJU134" s="1"/>
      <c r="HJV134" s="1"/>
      <c r="HJW134" s="1"/>
      <c r="HJX134" s="1"/>
      <c r="HJY134" s="1"/>
      <c r="HJZ134" s="1"/>
      <c r="HKA134" s="1"/>
      <c r="HKB134" s="1"/>
      <c r="HKC134" s="1"/>
      <c r="HKD134" s="1"/>
      <c r="HKE134" s="1"/>
      <c r="HKF134" s="1"/>
      <c r="HKG134" s="1"/>
      <c r="HKH134" s="1"/>
      <c r="HKI134" s="1"/>
      <c r="HKJ134" s="1"/>
      <c r="HKK134" s="1"/>
      <c r="HKL134" s="1"/>
      <c r="HKM134" s="1"/>
      <c r="HKN134" s="1"/>
      <c r="HKO134" s="1"/>
      <c r="HKP134" s="1"/>
      <c r="HKQ134" s="1"/>
      <c r="HKR134" s="1"/>
      <c r="HKS134" s="1"/>
      <c r="HKT134" s="1"/>
      <c r="HKU134" s="1"/>
      <c r="HKV134" s="1"/>
      <c r="HKW134" s="1"/>
      <c r="HKX134" s="1"/>
      <c r="HKY134" s="1"/>
      <c r="HKZ134" s="1"/>
      <c r="HLA134" s="1"/>
      <c r="HLB134" s="1"/>
      <c r="HLC134" s="1"/>
      <c r="HLD134" s="1"/>
      <c r="HLE134" s="1"/>
      <c r="HLF134" s="1"/>
      <c r="HLG134" s="1"/>
      <c r="HLH134" s="1"/>
      <c r="HLI134" s="1"/>
      <c r="HLJ134" s="1"/>
      <c r="HLK134" s="1"/>
      <c r="HLL134" s="1"/>
      <c r="HLM134" s="1"/>
      <c r="HLN134" s="1"/>
      <c r="HLO134" s="1"/>
      <c r="HLP134" s="1"/>
      <c r="HLQ134" s="1"/>
      <c r="HLR134" s="1"/>
      <c r="HLS134" s="1"/>
      <c r="HLT134" s="1"/>
      <c r="HLU134" s="1"/>
      <c r="HLV134" s="1"/>
      <c r="HLW134" s="1"/>
      <c r="HLX134" s="1"/>
      <c r="HLY134" s="1"/>
      <c r="HLZ134" s="1"/>
      <c r="HMA134" s="1"/>
      <c r="HMB134" s="1"/>
      <c r="HMC134" s="1"/>
      <c r="HMD134" s="1"/>
      <c r="HME134" s="1"/>
      <c r="HMF134" s="1"/>
      <c r="HMG134" s="1"/>
      <c r="HMH134" s="1"/>
      <c r="HMI134" s="1"/>
      <c r="HMJ134" s="1"/>
      <c r="HMK134" s="1"/>
      <c r="HML134" s="1"/>
      <c r="HMM134" s="1"/>
      <c r="HMN134" s="1"/>
      <c r="HMO134" s="1"/>
      <c r="HMP134" s="1"/>
      <c r="HMQ134" s="1"/>
      <c r="HMR134" s="1"/>
      <c r="HMS134" s="1"/>
      <c r="HMT134" s="1"/>
      <c r="HMU134" s="1"/>
      <c r="HMV134" s="1"/>
      <c r="HMW134" s="1"/>
      <c r="HMX134" s="1"/>
      <c r="HMY134" s="1"/>
      <c r="HMZ134" s="1"/>
      <c r="HNA134" s="1"/>
      <c r="HNB134" s="1"/>
      <c r="HNC134" s="1"/>
      <c r="HND134" s="1"/>
      <c r="HNE134" s="1"/>
      <c r="HNF134" s="1"/>
      <c r="HNG134" s="1"/>
      <c r="HNH134" s="1"/>
      <c r="HNI134" s="1"/>
      <c r="HNJ134" s="1"/>
      <c r="HNK134" s="1"/>
      <c r="HNL134" s="1"/>
      <c r="HNM134" s="1"/>
      <c r="HNN134" s="1"/>
      <c r="HNO134" s="1"/>
      <c r="HNP134" s="1"/>
      <c r="HNQ134" s="1"/>
      <c r="HNR134" s="1"/>
      <c r="HNS134" s="1"/>
      <c r="HNT134" s="1"/>
      <c r="HNU134" s="1"/>
      <c r="HNV134" s="1"/>
      <c r="HNW134" s="1"/>
      <c r="HNX134" s="1"/>
      <c r="HNY134" s="1"/>
      <c r="HNZ134" s="1"/>
      <c r="HOA134" s="1"/>
      <c r="HOB134" s="1"/>
      <c r="HOC134" s="1"/>
      <c r="HOD134" s="1"/>
      <c r="HOE134" s="1"/>
      <c r="HOF134" s="1"/>
      <c r="HOG134" s="1"/>
      <c r="HOH134" s="1"/>
      <c r="HOI134" s="1"/>
      <c r="HOJ134" s="1"/>
      <c r="HOK134" s="1"/>
      <c r="HOL134" s="1"/>
      <c r="HOM134" s="1"/>
      <c r="HON134" s="1"/>
      <c r="HOO134" s="1"/>
      <c r="HOP134" s="1"/>
      <c r="HOQ134" s="1"/>
      <c r="HOR134" s="1"/>
      <c r="HOS134" s="1"/>
      <c r="HOT134" s="1"/>
      <c r="HOU134" s="1"/>
      <c r="HOV134" s="1"/>
      <c r="HOW134" s="1"/>
      <c r="HOX134" s="1"/>
      <c r="HOY134" s="1"/>
      <c r="HOZ134" s="1"/>
      <c r="HPA134" s="1"/>
      <c r="HPB134" s="1"/>
      <c r="HPC134" s="1"/>
      <c r="HPD134" s="1"/>
      <c r="HPE134" s="1"/>
      <c r="HPF134" s="1"/>
      <c r="HPG134" s="1"/>
      <c r="HPH134" s="1"/>
      <c r="HPI134" s="1"/>
      <c r="HPJ134" s="1"/>
      <c r="HPK134" s="1"/>
      <c r="HPL134" s="1"/>
      <c r="HPM134" s="1"/>
      <c r="HPN134" s="1"/>
      <c r="HPO134" s="1"/>
      <c r="HPP134" s="1"/>
      <c r="HPQ134" s="1"/>
      <c r="HPR134" s="1"/>
      <c r="HPS134" s="1"/>
      <c r="HPT134" s="1"/>
      <c r="HPU134" s="1"/>
      <c r="HPV134" s="1"/>
      <c r="HPW134" s="1"/>
      <c r="HPX134" s="1"/>
      <c r="HPY134" s="1"/>
      <c r="HPZ134" s="1"/>
      <c r="HQA134" s="1"/>
      <c r="HQB134" s="1"/>
      <c r="HQC134" s="1"/>
      <c r="HQD134" s="1"/>
      <c r="HQE134" s="1"/>
      <c r="HQF134" s="1"/>
      <c r="HQG134" s="1"/>
      <c r="HQH134" s="1"/>
      <c r="HQI134" s="1"/>
      <c r="HQJ134" s="1"/>
      <c r="HQK134" s="1"/>
      <c r="HQL134" s="1"/>
      <c r="HQM134" s="1"/>
      <c r="HQN134" s="1"/>
      <c r="HQO134" s="1"/>
      <c r="HQP134" s="1"/>
      <c r="HQQ134" s="1"/>
      <c r="HQR134" s="1"/>
      <c r="HQS134" s="1"/>
      <c r="HQT134" s="1"/>
      <c r="HQU134" s="1"/>
      <c r="HQV134" s="1"/>
      <c r="HQW134" s="1"/>
      <c r="HQX134" s="1"/>
      <c r="HQY134" s="1"/>
      <c r="HQZ134" s="1"/>
      <c r="HRA134" s="1"/>
      <c r="HRB134" s="1"/>
      <c r="HRC134" s="1"/>
      <c r="HRD134" s="1"/>
      <c r="HRE134" s="1"/>
      <c r="HRF134" s="1"/>
      <c r="HRG134" s="1"/>
      <c r="HRH134" s="1"/>
      <c r="HRI134" s="1"/>
      <c r="HRJ134" s="1"/>
      <c r="HRK134" s="1"/>
      <c r="HRL134" s="1"/>
      <c r="HRM134" s="1"/>
      <c r="HRN134" s="1"/>
      <c r="HRO134" s="1"/>
      <c r="HRP134" s="1"/>
      <c r="HRQ134" s="1"/>
      <c r="HRR134" s="1"/>
      <c r="HRS134" s="1"/>
      <c r="HRT134" s="1"/>
      <c r="HRU134" s="1"/>
      <c r="HRV134" s="1"/>
      <c r="HRW134" s="1"/>
      <c r="HRX134" s="1"/>
      <c r="HRY134" s="1"/>
      <c r="HRZ134" s="1"/>
      <c r="HSA134" s="1"/>
      <c r="HSB134" s="1"/>
      <c r="HSC134" s="1"/>
      <c r="HSD134" s="1"/>
      <c r="HSE134" s="1"/>
      <c r="HSF134" s="1"/>
      <c r="HSG134" s="1"/>
      <c r="HSH134" s="1"/>
      <c r="HSI134" s="1"/>
      <c r="HSJ134" s="1"/>
      <c r="HSK134" s="1"/>
      <c r="HSL134" s="1"/>
      <c r="HSM134" s="1"/>
      <c r="HSN134" s="1"/>
      <c r="HSO134" s="1"/>
      <c r="HSP134" s="1"/>
      <c r="HSQ134" s="1"/>
      <c r="HSR134" s="1"/>
      <c r="HSS134" s="1"/>
      <c r="HST134" s="1"/>
      <c r="HSU134" s="1"/>
      <c r="HSV134" s="1"/>
      <c r="HSW134" s="1"/>
      <c r="HSX134" s="1"/>
      <c r="HSY134" s="1"/>
      <c r="HSZ134" s="1"/>
      <c r="HTA134" s="1"/>
      <c r="HTB134" s="1"/>
      <c r="HTC134" s="1"/>
      <c r="HTD134" s="1"/>
      <c r="HTE134" s="1"/>
      <c r="HTF134" s="1"/>
      <c r="HTG134" s="1"/>
      <c r="HTH134" s="1"/>
      <c r="HTI134" s="1"/>
      <c r="HTJ134" s="1"/>
      <c r="HTK134" s="1"/>
      <c r="HTL134" s="1"/>
      <c r="HTM134" s="1"/>
      <c r="HTN134" s="1"/>
      <c r="HTO134" s="1"/>
      <c r="HTP134" s="1"/>
      <c r="HTQ134" s="1"/>
      <c r="HTR134" s="1"/>
      <c r="HTS134" s="1"/>
      <c r="HTT134" s="1"/>
      <c r="HTU134" s="1"/>
      <c r="HTV134" s="1"/>
      <c r="HTW134" s="1"/>
      <c r="HTX134" s="1"/>
      <c r="HTY134" s="1"/>
      <c r="HTZ134" s="1"/>
      <c r="HUA134" s="1"/>
      <c r="HUB134" s="1"/>
      <c r="HUC134" s="1"/>
      <c r="HUD134" s="1"/>
      <c r="HUE134" s="1"/>
      <c r="HUF134" s="1"/>
      <c r="HUG134" s="1"/>
      <c r="HUH134" s="1"/>
      <c r="HUI134" s="1"/>
      <c r="HUJ134" s="1"/>
      <c r="HUK134" s="1"/>
      <c r="HUL134" s="1"/>
      <c r="HUM134" s="1"/>
      <c r="HUN134" s="1"/>
      <c r="HUO134" s="1"/>
      <c r="HUP134" s="1"/>
      <c r="HUQ134" s="1"/>
      <c r="HUR134" s="1"/>
      <c r="HUS134" s="1"/>
      <c r="HUT134" s="1"/>
      <c r="HUU134" s="1"/>
      <c r="HUV134" s="1"/>
      <c r="HUW134" s="1"/>
      <c r="HUX134" s="1"/>
      <c r="HUY134" s="1"/>
      <c r="HUZ134" s="1"/>
      <c r="HVA134" s="1"/>
      <c r="HVB134" s="1"/>
      <c r="HVC134" s="1"/>
      <c r="HVD134" s="1"/>
      <c r="HVE134" s="1"/>
      <c r="HVF134" s="1"/>
      <c r="HVG134" s="1"/>
      <c r="HVH134" s="1"/>
      <c r="HVI134" s="1"/>
      <c r="HVJ134" s="1"/>
      <c r="HVK134" s="1"/>
      <c r="HVL134" s="1"/>
      <c r="HVM134" s="1"/>
      <c r="HVN134" s="1"/>
      <c r="HVO134" s="1"/>
      <c r="HVP134" s="1"/>
      <c r="HVQ134" s="1"/>
      <c r="HVR134" s="1"/>
      <c r="HVS134" s="1"/>
      <c r="HVT134" s="1"/>
      <c r="HVU134" s="1"/>
      <c r="HVV134" s="1"/>
      <c r="HVW134" s="1"/>
      <c r="HVX134" s="1"/>
      <c r="HVY134" s="1"/>
      <c r="HVZ134" s="1"/>
      <c r="HWA134" s="1"/>
      <c r="HWB134" s="1"/>
      <c r="HWC134" s="1"/>
      <c r="HWD134" s="1"/>
      <c r="HWE134" s="1"/>
      <c r="HWF134" s="1"/>
      <c r="HWG134" s="1"/>
      <c r="HWH134" s="1"/>
      <c r="HWI134" s="1"/>
      <c r="HWJ134" s="1"/>
      <c r="HWK134" s="1"/>
      <c r="HWL134" s="1"/>
      <c r="HWM134" s="1"/>
      <c r="HWN134" s="1"/>
      <c r="HWO134" s="1"/>
      <c r="HWP134" s="1"/>
      <c r="HWQ134" s="1"/>
      <c r="HWR134" s="1"/>
      <c r="HWS134" s="1"/>
      <c r="HWT134" s="1"/>
      <c r="HWU134" s="1"/>
      <c r="HWV134" s="1"/>
      <c r="HWW134" s="1"/>
      <c r="HWX134" s="1"/>
      <c r="HWY134" s="1"/>
      <c r="HWZ134" s="1"/>
      <c r="HXA134" s="1"/>
      <c r="HXB134" s="1"/>
      <c r="HXC134" s="1"/>
      <c r="HXD134" s="1"/>
      <c r="HXE134" s="1"/>
      <c r="HXF134" s="1"/>
      <c r="HXG134" s="1"/>
      <c r="HXH134" s="1"/>
      <c r="HXI134" s="1"/>
      <c r="HXJ134" s="1"/>
      <c r="HXK134" s="1"/>
      <c r="HXL134" s="1"/>
      <c r="HXM134" s="1"/>
      <c r="HXN134" s="1"/>
      <c r="HXO134" s="1"/>
      <c r="HXP134" s="1"/>
      <c r="HXQ134" s="1"/>
      <c r="HXR134" s="1"/>
      <c r="HXS134" s="1"/>
      <c r="HXT134" s="1"/>
      <c r="HXU134" s="1"/>
      <c r="HXV134" s="1"/>
      <c r="HXW134" s="1"/>
      <c r="HXX134" s="1"/>
      <c r="HXY134" s="1"/>
      <c r="HXZ134" s="1"/>
      <c r="HYA134" s="1"/>
      <c r="HYB134" s="1"/>
      <c r="HYC134" s="1"/>
      <c r="HYD134" s="1"/>
      <c r="HYE134" s="1"/>
      <c r="HYF134" s="1"/>
      <c r="HYG134" s="1"/>
      <c r="HYH134" s="1"/>
      <c r="HYI134" s="1"/>
      <c r="HYJ134" s="1"/>
      <c r="HYK134" s="1"/>
      <c r="HYL134" s="1"/>
      <c r="HYM134" s="1"/>
      <c r="HYN134" s="1"/>
      <c r="HYO134" s="1"/>
      <c r="HYP134" s="1"/>
      <c r="HYQ134" s="1"/>
      <c r="HYR134" s="1"/>
      <c r="HYS134" s="1"/>
      <c r="HYT134" s="1"/>
      <c r="HYU134" s="1"/>
      <c r="HYV134" s="1"/>
      <c r="HYW134" s="1"/>
      <c r="HYX134" s="1"/>
      <c r="HYY134" s="1"/>
      <c r="HYZ134" s="1"/>
      <c r="HZA134" s="1"/>
      <c r="HZB134" s="1"/>
      <c r="HZC134" s="1"/>
      <c r="HZD134" s="1"/>
      <c r="HZE134" s="1"/>
      <c r="HZF134" s="1"/>
      <c r="HZG134" s="1"/>
      <c r="HZH134" s="1"/>
      <c r="HZI134" s="1"/>
      <c r="HZJ134" s="1"/>
      <c r="HZK134" s="1"/>
      <c r="HZL134" s="1"/>
      <c r="HZM134" s="1"/>
      <c r="HZN134" s="1"/>
      <c r="HZO134" s="1"/>
      <c r="HZP134" s="1"/>
      <c r="HZQ134" s="1"/>
      <c r="HZR134" s="1"/>
      <c r="HZS134" s="1"/>
      <c r="HZT134" s="1"/>
      <c r="HZU134" s="1"/>
      <c r="HZV134" s="1"/>
      <c r="HZW134" s="1"/>
      <c r="HZX134" s="1"/>
      <c r="HZY134" s="1"/>
      <c r="HZZ134" s="1"/>
      <c r="IAA134" s="1"/>
      <c r="IAB134" s="1"/>
      <c r="IAC134" s="1"/>
      <c r="IAD134" s="1"/>
      <c r="IAE134" s="1"/>
      <c r="IAF134" s="1"/>
      <c r="IAG134" s="1"/>
      <c r="IAH134" s="1"/>
      <c r="IAI134" s="1"/>
      <c r="IAJ134" s="1"/>
      <c r="IAK134" s="1"/>
      <c r="IAL134" s="1"/>
      <c r="IAM134" s="1"/>
      <c r="IAN134" s="1"/>
      <c r="IAO134" s="1"/>
      <c r="IAP134" s="1"/>
      <c r="IAQ134" s="1"/>
      <c r="IAR134" s="1"/>
      <c r="IAS134" s="1"/>
      <c r="IAT134" s="1"/>
      <c r="IAU134" s="1"/>
      <c r="IAV134" s="1"/>
      <c r="IAW134" s="1"/>
      <c r="IAX134" s="1"/>
      <c r="IAY134" s="1"/>
      <c r="IAZ134" s="1"/>
      <c r="IBA134" s="1"/>
      <c r="IBB134" s="1"/>
      <c r="IBC134" s="1"/>
      <c r="IBD134" s="1"/>
      <c r="IBE134" s="1"/>
      <c r="IBF134" s="1"/>
      <c r="IBG134" s="1"/>
      <c r="IBH134" s="1"/>
      <c r="IBI134" s="1"/>
      <c r="IBJ134" s="1"/>
      <c r="IBK134" s="1"/>
      <c r="IBL134" s="1"/>
      <c r="IBM134" s="1"/>
      <c r="IBN134" s="1"/>
      <c r="IBO134" s="1"/>
      <c r="IBP134" s="1"/>
      <c r="IBQ134" s="1"/>
      <c r="IBR134" s="1"/>
      <c r="IBS134" s="1"/>
      <c r="IBT134" s="1"/>
      <c r="IBU134" s="1"/>
      <c r="IBV134" s="1"/>
      <c r="IBW134" s="1"/>
      <c r="IBX134" s="1"/>
      <c r="IBY134" s="1"/>
      <c r="IBZ134" s="1"/>
      <c r="ICA134" s="1"/>
      <c r="ICB134" s="1"/>
      <c r="ICC134" s="1"/>
      <c r="ICD134" s="1"/>
      <c r="ICE134" s="1"/>
      <c r="ICF134" s="1"/>
      <c r="ICG134" s="1"/>
      <c r="ICH134" s="1"/>
      <c r="ICI134" s="1"/>
      <c r="ICJ134" s="1"/>
      <c r="ICK134" s="1"/>
      <c r="ICL134" s="1"/>
      <c r="ICM134" s="1"/>
      <c r="ICN134" s="1"/>
      <c r="ICO134" s="1"/>
      <c r="ICP134" s="1"/>
      <c r="ICQ134" s="1"/>
      <c r="ICR134" s="1"/>
      <c r="ICS134" s="1"/>
      <c r="ICT134" s="1"/>
      <c r="ICU134" s="1"/>
      <c r="ICV134" s="1"/>
      <c r="ICW134" s="1"/>
      <c r="ICX134" s="1"/>
      <c r="ICY134" s="1"/>
      <c r="ICZ134" s="1"/>
      <c r="IDA134" s="1"/>
      <c r="IDB134" s="1"/>
      <c r="IDC134" s="1"/>
      <c r="IDD134" s="1"/>
      <c r="IDE134" s="1"/>
      <c r="IDF134" s="1"/>
      <c r="IDG134" s="1"/>
      <c r="IDH134" s="1"/>
      <c r="IDI134" s="1"/>
      <c r="IDJ134" s="1"/>
      <c r="IDK134" s="1"/>
      <c r="IDL134" s="1"/>
      <c r="IDM134" s="1"/>
      <c r="IDN134" s="1"/>
      <c r="IDO134" s="1"/>
      <c r="IDP134" s="1"/>
      <c r="IDQ134" s="1"/>
      <c r="IDR134" s="1"/>
      <c r="IDS134" s="1"/>
      <c r="IDT134" s="1"/>
      <c r="IDU134" s="1"/>
      <c r="IDV134" s="1"/>
      <c r="IDW134" s="1"/>
      <c r="IDX134" s="1"/>
      <c r="IDY134" s="1"/>
      <c r="IDZ134" s="1"/>
      <c r="IEA134" s="1"/>
      <c r="IEB134" s="1"/>
      <c r="IEC134" s="1"/>
      <c r="IED134" s="1"/>
      <c r="IEE134" s="1"/>
      <c r="IEF134" s="1"/>
      <c r="IEG134" s="1"/>
      <c r="IEH134" s="1"/>
      <c r="IEI134" s="1"/>
      <c r="IEJ134" s="1"/>
      <c r="IEK134" s="1"/>
      <c r="IEL134" s="1"/>
      <c r="IEM134" s="1"/>
      <c r="IEN134" s="1"/>
      <c r="IEO134" s="1"/>
      <c r="IEP134" s="1"/>
      <c r="IEQ134" s="1"/>
      <c r="IER134" s="1"/>
      <c r="IES134" s="1"/>
      <c r="IET134" s="1"/>
      <c r="IEU134" s="1"/>
      <c r="IEV134" s="1"/>
      <c r="IEW134" s="1"/>
      <c r="IEX134" s="1"/>
      <c r="IEY134" s="1"/>
      <c r="IEZ134" s="1"/>
      <c r="IFA134" s="1"/>
      <c r="IFB134" s="1"/>
      <c r="IFC134" s="1"/>
      <c r="IFD134" s="1"/>
      <c r="IFE134" s="1"/>
      <c r="IFF134" s="1"/>
      <c r="IFG134" s="1"/>
      <c r="IFH134" s="1"/>
      <c r="IFI134" s="1"/>
      <c r="IFJ134" s="1"/>
      <c r="IFK134" s="1"/>
      <c r="IFL134" s="1"/>
      <c r="IFM134" s="1"/>
      <c r="IFN134" s="1"/>
      <c r="IFO134" s="1"/>
      <c r="IFP134" s="1"/>
      <c r="IFQ134" s="1"/>
      <c r="IFR134" s="1"/>
      <c r="IFS134" s="1"/>
      <c r="IFT134" s="1"/>
      <c r="IFU134" s="1"/>
      <c r="IFV134" s="1"/>
      <c r="IFW134" s="1"/>
      <c r="IFX134" s="1"/>
      <c r="IFY134" s="1"/>
      <c r="IFZ134" s="1"/>
      <c r="IGA134" s="1"/>
      <c r="IGB134" s="1"/>
      <c r="IGC134" s="1"/>
      <c r="IGD134" s="1"/>
      <c r="IGE134" s="1"/>
      <c r="IGF134" s="1"/>
      <c r="IGG134" s="1"/>
      <c r="IGH134" s="1"/>
      <c r="IGI134" s="1"/>
      <c r="IGJ134" s="1"/>
      <c r="IGK134" s="1"/>
      <c r="IGL134" s="1"/>
      <c r="IGM134" s="1"/>
      <c r="IGN134" s="1"/>
      <c r="IGO134" s="1"/>
      <c r="IGP134" s="1"/>
      <c r="IGQ134" s="1"/>
      <c r="IGR134" s="1"/>
      <c r="IGS134" s="1"/>
      <c r="IGT134" s="1"/>
      <c r="IGU134" s="1"/>
      <c r="IGV134" s="1"/>
      <c r="IGW134" s="1"/>
      <c r="IGX134" s="1"/>
      <c r="IGY134" s="1"/>
      <c r="IGZ134" s="1"/>
      <c r="IHA134" s="1"/>
      <c r="IHB134" s="1"/>
      <c r="IHC134" s="1"/>
      <c r="IHD134" s="1"/>
      <c r="IHE134" s="1"/>
      <c r="IHF134" s="1"/>
      <c r="IHG134" s="1"/>
      <c r="IHH134" s="1"/>
      <c r="IHI134" s="1"/>
      <c r="IHJ134" s="1"/>
      <c r="IHK134" s="1"/>
      <c r="IHL134" s="1"/>
      <c r="IHM134" s="1"/>
      <c r="IHN134" s="1"/>
      <c r="IHO134" s="1"/>
      <c r="IHP134" s="1"/>
      <c r="IHQ134" s="1"/>
      <c r="IHR134" s="1"/>
      <c r="IHS134" s="1"/>
      <c r="IHT134" s="1"/>
      <c r="IHU134" s="1"/>
      <c r="IHV134" s="1"/>
      <c r="IHW134" s="1"/>
      <c r="IHX134" s="1"/>
      <c r="IHY134" s="1"/>
      <c r="IHZ134" s="1"/>
      <c r="IIA134" s="1"/>
      <c r="IIB134" s="1"/>
      <c r="IIC134" s="1"/>
      <c r="IID134" s="1"/>
      <c r="IIE134" s="1"/>
      <c r="IIF134" s="1"/>
      <c r="IIG134" s="1"/>
      <c r="IIH134" s="1"/>
      <c r="III134" s="1"/>
      <c r="IIJ134" s="1"/>
      <c r="IIK134" s="1"/>
      <c r="IIL134" s="1"/>
      <c r="IIM134" s="1"/>
      <c r="IIN134" s="1"/>
      <c r="IIO134" s="1"/>
      <c r="IIP134" s="1"/>
      <c r="IIQ134" s="1"/>
      <c r="IIR134" s="1"/>
      <c r="IIS134" s="1"/>
      <c r="IIT134" s="1"/>
      <c r="IIU134" s="1"/>
      <c r="IIV134" s="1"/>
      <c r="IIW134" s="1"/>
      <c r="IIX134" s="1"/>
      <c r="IIY134" s="1"/>
      <c r="IIZ134" s="1"/>
      <c r="IJA134" s="1"/>
      <c r="IJB134" s="1"/>
      <c r="IJC134" s="1"/>
      <c r="IJD134" s="1"/>
      <c r="IJE134" s="1"/>
      <c r="IJF134" s="1"/>
      <c r="IJG134" s="1"/>
      <c r="IJH134" s="1"/>
      <c r="IJI134" s="1"/>
      <c r="IJJ134" s="1"/>
      <c r="IJK134" s="1"/>
      <c r="IJL134" s="1"/>
      <c r="IJM134" s="1"/>
      <c r="IJN134" s="1"/>
      <c r="IJO134" s="1"/>
      <c r="IJP134" s="1"/>
      <c r="IJQ134" s="1"/>
      <c r="IJR134" s="1"/>
      <c r="IJS134" s="1"/>
      <c r="IJT134" s="1"/>
      <c r="IJU134" s="1"/>
      <c r="IJV134" s="1"/>
      <c r="IJW134" s="1"/>
      <c r="IJX134" s="1"/>
      <c r="IJY134" s="1"/>
      <c r="IJZ134" s="1"/>
      <c r="IKA134" s="1"/>
      <c r="IKB134" s="1"/>
      <c r="IKC134" s="1"/>
      <c r="IKD134" s="1"/>
      <c r="IKE134" s="1"/>
      <c r="IKF134" s="1"/>
      <c r="IKG134" s="1"/>
      <c r="IKH134" s="1"/>
      <c r="IKI134" s="1"/>
      <c r="IKJ134" s="1"/>
      <c r="IKK134" s="1"/>
      <c r="IKL134" s="1"/>
      <c r="IKM134" s="1"/>
      <c r="IKN134" s="1"/>
      <c r="IKO134" s="1"/>
      <c r="IKP134" s="1"/>
      <c r="IKQ134" s="1"/>
      <c r="IKR134" s="1"/>
      <c r="IKS134" s="1"/>
      <c r="IKT134" s="1"/>
      <c r="IKU134" s="1"/>
      <c r="IKV134" s="1"/>
      <c r="IKW134" s="1"/>
      <c r="IKX134" s="1"/>
      <c r="IKY134" s="1"/>
      <c r="IKZ134" s="1"/>
      <c r="ILA134" s="1"/>
      <c r="ILB134" s="1"/>
      <c r="ILC134" s="1"/>
      <c r="ILD134" s="1"/>
      <c r="ILE134" s="1"/>
      <c r="ILF134" s="1"/>
      <c r="ILG134" s="1"/>
      <c r="ILH134" s="1"/>
      <c r="ILI134" s="1"/>
      <c r="ILJ134" s="1"/>
      <c r="ILK134" s="1"/>
      <c r="ILL134" s="1"/>
      <c r="ILM134" s="1"/>
      <c r="ILN134" s="1"/>
      <c r="ILO134" s="1"/>
      <c r="ILP134" s="1"/>
      <c r="ILQ134" s="1"/>
      <c r="ILR134" s="1"/>
      <c r="ILS134" s="1"/>
      <c r="ILT134" s="1"/>
      <c r="ILU134" s="1"/>
      <c r="ILV134" s="1"/>
      <c r="ILW134" s="1"/>
      <c r="ILX134" s="1"/>
      <c r="ILY134" s="1"/>
      <c r="ILZ134" s="1"/>
      <c r="IMA134" s="1"/>
      <c r="IMB134" s="1"/>
      <c r="IMC134" s="1"/>
      <c r="IMD134" s="1"/>
      <c r="IME134" s="1"/>
      <c r="IMF134" s="1"/>
      <c r="IMG134" s="1"/>
      <c r="IMH134" s="1"/>
      <c r="IMI134" s="1"/>
      <c r="IMJ134" s="1"/>
      <c r="IMK134" s="1"/>
      <c r="IML134" s="1"/>
      <c r="IMM134" s="1"/>
      <c r="IMN134" s="1"/>
      <c r="IMO134" s="1"/>
      <c r="IMP134" s="1"/>
      <c r="IMQ134" s="1"/>
      <c r="IMR134" s="1"/>
      <c r="IMS134" s="1"/>
      <c r="IMT134" s="1"/>
      <c r="IMU134" s="1"/>
      <c r="IMV134" s="1"/>
      <c r="IMW134" s="1"/>
      <c r="IMX134" s="1"/>
      <c r="IMY134" s="1"/>
      <c r="IMZ134" s="1"/>
      <c r="INA134" s="1"/>
      <c r="INB134" s="1"/>
      <c r="INC134" s="1"/>
      <c r="IND134" s="1"/>
      <c r="INE134" s="1"/>
      <c r="INF134" s="1"/>
      <c r="ING134" s="1"/>
      <c r="INH134" s="1"/>
      <c r="INI134" s="1"/>
      <c r="INJ134" s="1"/>
      <c r="INK134" s="1"/>
      <c r="INL134" s="1"/>
      <c r="INM134" s="1"/>
      <c r="INN134" s="1"/>
      <c r="INO134" s="1"/>
      <c r="INP134" s="1"/>
      <c r="INQ134" s="1"/>
      <c r="INR134" s="1"/>
      <c r="INS134" s="1"/>
      <c r="INT134" s="1"/>
      <c r="INU134" s="1"/>
      <c r="INV134" s="1"/>
      <c r="INW134" s="1"/>
      <c r="INX134" s="1"/>
      <c r="INY134" s="1"/>
      <c r="INZ134" s="1"/>
      <c r="IOA134" s="1"/>
      <c r="IOB134" s="1"/>
      <c r="IOC134" s="1"/>
      <c r="IOD134" s="1"/>
      <c r="IOE134" s="1"/>
      <c r="IOF134" s="1"/>
      <c r="IOG134" s="1"/>
      <c r="IOH134" s="1"/>
      <c r="IOI134" s="1"/>
      <c r="IOJ134" s="1"/>
      <c r="IOK134" s="1"/>
      <c r="IOL134" s="1"/>
      <c r="IOM134" s="1"/>
      <c r="ION134" s="1"/>
      <c r="IOO134" s="1"/>
      <c r="IOP134" s="1"/>
      <c r="IOQ134" s="1"/>
      <c r="IOR134" s="1"/>
      <c r="IOS134" s="1"/>
      <c r="IOT134" s="1"/>
      <c r="IOU134" s="1"/>
      <c r="IOV134" s="1"/>
      <c r="IOW134" s="1"/>
      <c r="IOX134" s="1"/>
      <c r="IOY134" s="1"/>
      <c r="IOZ134" s="1"/>
      <c r="IPA134" s="1"/>
      <c r="IPB134" s="1"/>
      <c r="IPC134" s="1"/>
      <c r="IPD134" s="1"/>
      <c r="IPE134" s="1"/>
      <c r="IPF134" s="1"/>
      <c r="IPG134" s="1"/>
      <c r="IPH134" s="1"/>
      <c r="IPI134" s="1"/>
      <c r="IPJ134" s="1"/>
      <c r="IPK134" s="1"/>
      <c r="IPL134" s="1"/>
      <c r="IPM134" s="1"/>
      <c r="IPN134" s="1"/>
      <c r="IPO134" s="1"/>
      <c r="IPP134" s="1"/>
      <c r="IPQ134" s="1"/>
      <c r="IPR134" s="1"/>
      <c r="IPS134" s="1"/>
      <c r="IPT134" s="1"/>
      <c r="IPU134" s="1"/>
      <c r="IPV134" s="1"/>
      <c r="IPW134" s="1"/>
      <c r="IPX134" s="1"/>
      <c r="IPY134" s="1"/>
      <c r="IPZ134" s="1"/>
      <c r="IQA134" s="1"/>
      <c r="IQB134" s="1"/>
      <c r="IQC134" s="1"/>
      <c r="IQD134" s="1"/>
      <c r="IQE134" s="1"/>
      <c r="IQF134" s="1"/>
      <c r="IQG134" s="1"/>
      <c r="IQH134" s="1"/>
      <c r="IQI134" s="1"/>
      <c r="IQJ134" s="1"/>
      <c r="IQK134" s="1"/>
      <c r="IQL134" s="1"/>
      <c r="IQM134" s="1"/>
      <c r="IQN134" s="1"/>
      <c r="IQO134" s="1"/>
      <c r="IQP134" s="1"/>
      <c r="IQQ134" s="1"/>
      <c r="IQR134" s="1"/>
      <c r="IQS134" s="1"/>
      <c r="IQT134" s="1"/>
      <c r="IQU134" s="1"/>
      <c r="IQV134" s="1"/>
      <c r="IQW134" s="1"/>
      <c r="IQX134" s="1"/>
      <c r="IQY134" s="1"/>
      <c r="IQZ134" s="1"/>
      <c r="IRA134" s="1"/>
      <c r="IRB134" s="1"/>
      <c r="IRC134" s="1"/>
      <c r="IRD134" s="1"/>
      <c r="IRE134" s="1"/>
      <c r="IRF134" s="1"/>
      <c r="IRG134" s="1"/>
      <c r="IRH134" s="1"/>
      <c r="IRI134" s="1"/>
      <c r="IRJ134" s="1"/>
      <c r="IRK134" s="1"/>
      <c r="IRL134" s="1"/>
      <c r="IRM134" s="1"/>
      <c r="IRN134" s="1"/>
      <c r="IRO134" s="1"/>
      <c r="IRP134" s="1"/>
      <c r="IRQ134" s="1"/>
      <c r="IRR134" s="1"/>
      <c r="IRS134" s="1"/>
      <c r="IRT134" s="1"/>
      <c r="IRU134" s="1"/>
      <c r="IRV134" s="1"/>
      <c r="IRW134" s="1"/>
      <c r="IRX134" s="1"/>
      <c r="IRY134" s="1"/>
      <c r="IRZ134" s="1"/>
      <c r="ISA134" s="1"/>
      <c r="ISB134" s="1"/>
      <c r="ISC134" s="1"/>
      <c r="ISD134" s="1"/>
      <c r="ISE134" s="1"/>
      <c r="ISF134" s="1"/>
      <c r="ISG134" s="1"/>
      <c r="ISH134" s="1"/>
      <c r="ISI134" s="1"/>
      <c r="ISJ134" s="1"/>
      <c r="ISK134" s="1"/>
      <c r="ISL134" s="1"/>
      <c r="ISM134" s="1"/>
      <c r="ISN134" s="1"/>
      <c r="ISO134" s="1"/>
      <c r="ISP134" s="1"/>
      <c r="ISQ134" s="1"/>
      <c r="ISR134" s="1"/>
      <c r="ISS134" s="1"/>
      <c r="IST134" s="1"/>
      <c r="ISU134" s="1"/>
      <c r="ISV134" s="1"/>
      <c r="ISW134" s="1"/>
      <c r="ISX134" s="1"/>
      <c r="ISY134" s="1"/>
      <c r="ISZ134" s="1"/>
      <c r="ITA134" s="1"/>
      <c r="ITB134" s="1"/>
      <c r="ITC134" s="1"/>
      <c r="ITD134" s="1"/>
      <c r="ITE134" s="1"/>
      <c r="ITF134" s="1"/>
      <c r="ITG134" s="1"/>
      <c r="ITH134" s="1"/>
      <c r="ITI134" s="1"/>
      <c r="ITJ134" s="1"/>
      <c r="ITK134" s="1"/>
      <c r="ITL134" s="1"/>
      <c r="ITM134" s="1"/>
      <c r="ITN134" s="1"/>
      <c r="ITO134" s="1"/>
      <c r="ITP134" s="1"/>
      <c r="ITQ134" s="1"/>
      <c r="ITR134" s="1"/>
      <c r="ITS134" s="1"/>
      <c r="ITT134" s="1"/>
      <c r="ITU134" s="1"/>
      <c r="ITV134" s="1"/>
      <c r="ITW134" s="1"/>
      <c r="ITX134" s="1"/>
      <c r="ITY134" s="1"/>
      <c r="ITZ134" s="1"/>
      <c r="IUA134" s="1"/>
      <c r="IUB134" s="1"/>
      <c r="IUC134" s="1"/>
      <c r="IUD134" s="1"/>
      <c r="IUE134" s="1"/>
      <c r="IUF134" s="1"/>
      <c r="IUG134" s="1"/>
      <c r="IUH134" s="1"/>
      <c r="IUI134" s="1"/>
      <c r="IUJ134" s="1"/>
      <c r="IUK134" s="1"/>
      <c r="IUL134" s="1"/>
      <c r="IUM134" s="1"/>
      <c r="IUN134" s="1"/>
      <c r="IUO134" s="1"/>
      <c r="IUP134" s="1"/>
      <c r="IUQ134" s="1"/>
      <c r="IUR134" s="1"/>
      <c r="IUS134" s="1"/>
      <c r="IUT134" s="1"/>
      <c r="IUU134" s="1"/>
      <c r="IUV134" s="1"/>
      <c r="IUW134" s="1"/>
      <c r="IUX134" s="1"/>
      <c r="IUY134" s="1"/>
      <c r="IUZ134" s="1"/>
      <c r="IVA134" s="1"/>
      <c r="IVB134" s="1"/>
      <c r="IVC134" s="1"/>
      <c r="IVD134" s="1"/>
      <c r="IVE134" s="1"/>
      <c r="IVF134" s="1"/>
      <c r="IVG134" s="1"/>
      <c r="IVH134" s="1"/>
      <c r="IVI134" s="1"/>
      <c r="IVJ134" s="1"/>
      <c r="IVK134" s="1"/>
      <c r="IVL134" s="1"/>
      <c r="IVM134" s="1"/>
      <c r="IVN134" s="1"/>
      <c r="IVO134" s="1"/>
      <c r="IVP134" s="1"/>
      <c r="IVQ134" s="1"/>
      <c r="IVR134" s="1"/>
      <c r="IVS134" s="1"/>
      <c r="IVT134" s="1"/>
      <c r="IVU134" s="1"/>
      <c r="IVV134" s="1"/>
      <c r="IVW134" s="1"/>
      <c r="IVX134" s="1"/>
      <c r="IVY134" s="1"/>
      <c r="IVZ134" s="1"/>
      <c r="IWA134" s="1"/>
      <c r="IWB134" s="1"/>
      <c r="IWC134" s="1"/>
      <c r="IWD134" s="1"/>
      <c r="IWE134" s="1"/>
      <c r="IWF134" s="1"/>
      <c r="IWG134" s="1"/>
      <c r="IWH134" s="1"/>
      <c r="IWI134" s="1"/>
      <c r="IWJ134" s="1"/>
      <c r="IWK134" s="1"/>
      <c r="IWL134" s="1"/>
      <c r="IWM134" s="1"/>
      <c r="IWN134" s="1"/>
      <c r="IWO134" s="1"/>
      <c r="IWP134" s="1"/>
      <c r="IWQ134" s="1"/>
      <c r="IWR134" s="1"/>
      <c r="IWS134" s="1"/>
      <c r="IWT134" s="1"/>
      <c r="IWU134" s="1"/>
      <c r="IWV134" s="1"/>
      <c r="IWW134" s="1"/>
      <c r="IWX134" s="1"/>
      <c r="IWY134" s="1"/>
      <c r="IWZ134" s="1"/>
      <c r="IXA134" s="1"/>
      <c r="IXB134" s="1"/>
      <c r="IXC134" s="1"/>
      <c r="IXD134" s="1"/>
      <c r="IXE134" s="1"/>
      <c r="IXF134" s="1"/>
      <c r="IXG134" s="1"/>
      <c r="IXH134" s="1"/>
      <c r="IXI134" s="1"/>
      <c r="IXJ134" s="1"/>
      <c r="IXK134" s="1"/>
      <c r="IXL134" s="1"/>
      <c r="IXM134" s="1"/>
      <c r="IXN134" s="1"/>
      <c r="IXO134" s="1"/>
      <c r="IXP134" s="1"/>
      <c r="IXQ134" s="1"/>
      <c r="IXR134" s="1"/>
      <c r="IXS134" s="1"/>
      <c r="IXT134" s="1"/>
      <c r="IXU134" s="1"/>
      <c r="IXV134" s="1"/>
      <c r="IXW134" s="1"/>
      <c r="IXX134" s="1"/>
      <c r="IXY134" s="1"/>
      <c r="IXZ134" s="1"/>
      <c r="IYA134" s="1"/>
      <c r="IYB134" s="1"/>
      <c r="IYC134" s="1"/>
      <c r="IYD134" s="1"/>
      <c r="IYE134" s="1"/>
      <c r="IYF134" s="1"/>
      <c r="IYG134" s="1"/>
      <c r="IYH134" s="1"/>
      <c r="IYI134" s="1"/>
      <c r="IYJ134" s="1"/>
      <c r="IYK134" s="1"/>
      <c r="IYL134" s="1"/>
      <c r="IYM134" s="1"/>
      <c r="IYN134" s="1"/>
      <c r="IYO134" s="1"/>
      <c r="IYP134" s="1"/>
      <c r="IYQ134" s="1"/>
      <c r="IYR134" s="1"/>
      <c r="IYS134" s="1"/>
      <c r="IYT134" s="1"/>
      <c r="IYU134" s="1"/>
      <c r="IYV134" s="1"/>
      <c r="IYW134" s="1"/>
      <c r="IYX134" s="1"/>
      <c r="IYY134" s="1"/>
      <c r="IYZ134" s="1"/>
      <c r="IZA134" s="1"/>
      <c r="IZB134" s="1"/>
      <c r="IZC134" s="1"/>
      <c r="IZD134" s="1"/>
      <c r="IZE134" s="1"/>
      <c r="IZF134" s="1"/>
      <c r="IZG134" s="1"/>
      <c r="IZH134" s="1"/>
      <c r="IZI134" s="1"/>
      <c r="IZJ134" s="1"/>
      <c r="IZK134" s="1"/>
      <c r="IZL134" s="1"/>
      <c r="IZM134" s="1"/>
      <c r="IZN134" s="1"/>
      <c r="IZO134" s="1"/>
      <c r="IZP134" s="1"/>
      <c r="IZQ134" s="1"/>
      <c r="IZR134" s="1"/>
      <c r="IZS134" s="1"/>
      <c r="IZT134" s="1"/>
      <c r="IZU134" s="1"/>
      <c r="IZV134" s="1"/>
      <c r="IZW134" s="1"/>
      <c r="IZX134" s="1"/>
      <c r="IZY134" s="1"/>
      <c r="IZZ134" s="1"/>
      <c r="JAA134" s="1"/>
      <c r="JAB134" s="1"/>
      <c r="JAC134" s="1"/>
      <c r="JAD134" s="1"/>
      <c r="JAE134" s="1"/>
      <c r="JAF134" s="1"/>
      <c r="JAG134" s="1"/>
      <c r="JAH134" s="1"/>
      <c r="JAI134" s="1"/>
      <c r="JAJ134" s="1"/>
      <c r="JAK134" s="1"/>
      <c r="JAL134" s="1"/>
      <c r="JAM134" s="1"/>
      <c r="JAN134" s="1"/>
      <c r="JAO134" s="1"/>
      <c r="JAP134" s="1"/>
      <c r="JAQ134" s="1"/>
      <c r="JAR134" s="1"/>
      <c r="JAS134" s="1"/>
      <c r="JAT134" s="1"/>
      <c r="JAU134" s="1"/>
      <c r="JAV134" s="1"/>
      <c r="JAW134" s="1"/>
      <c r="JAX134" s="1"/>
      <c r="JAY134" s="1"/>
      <c r="JAZ134" s="1"/>
      <c r="JBA134" s="1"/>
      <c r="JBB134" s="1"/>
      <c r="JBC134" s="1"/>
      <c r="JBD134" s="1"/>
      <c r="JBE134" s="1"/>
      <c r="JBF134" s="1"/>
      <c r="JBG134" s="1"/>
      <c r="JBH134" s="1"/>
      <c r="JBI134" s="1"/>
      <c r="JBJ134" s="1"/>
      <c r="JBK134" s="1"/>
      <c r="JBL134" s="1"/>
      <c r="JBM134" s="1"/>
      <c r="JBN134" s="1"/>
      <c r="JBO134" s="1"/>
      <c r="JBP134" s="1"/>
      <c r="JBQ134" s="1"/>
      <c r="JBR134" s="1"/>
      <c r="JBS134" s="1"/>
      <c r="JBT134" s="1"/>
      <c r="JBU134" s="1"/>
      <c r="JBV134" s="1"/>
      <c r="JBW134" s="1"/>
      <c r="JBX134" s="1"/>
      <c r="JBY134" s="1"/>
      <c r="JBZ134" s="1"/>
      <c r="JCA134" s="1"/>
      <c r="JCB134" s="1"/>
      <c r="JCC134" s="1"/>
      <c r="JCD134" s="1"/>
      <c r="JCE134" s="1"/>
      <c r="JCF134" s="1"/>
      <c r="JCG134" s="1"/>
      <c r="JCH134" s="1"/>
      <c r="JCI134" s="1"/>
      <c r="JCJ134" s="1"/>
      <c r="JCK134" s="1"/>
      <c r="JCL134" s="1"/>
      <c r="JCM134" s="1"/>
      <c r="JCN134" s="1"/>
      <c r="JCO134" s="1"/>
      <c r="JCP134" s="1"/>
      <c r="JCQ134" s="1"/>
      <c r="JCR134" s="1"/>
      <c r="JCS134" s="1"/>
      <c r="JCT134" s="1"/>
      <c r="JCU134" s="1"/>
      <c r="JCV134" s="1"/>
      <c r="JCW134" s="1"/>
      <c r="JCX134" s="1"/>
      <c r="JCY134" s="1"/>
      <c r="JCZ134" s="1"/>
      <c r="JDA134" s="1"/>
      <c r="JDB134" s="1"/>
      <c r="JDC134" s="1"/>
      <c r="JDD134" s="1"/>
      <c r="JDE134" s="1"/>
      <c r="JDF134" s="1"/>
      <c r="JDG134" s="1"/>
      <c r="JDH134" s="1"/>
      <c r="JDI134" s="1"/>
      <c r="JDJ134" s="1"/>
      <c r="JDK134" s="1"/>
      <c r="JDL134" s="1"/>
      <c r="JDM134" s="1"/>
      <c r="JDN134" s="1"/>
      <c r="JDO134" s="1"/>
      <c r="JDP134" s="1"/>
      <c r="JDQ134" s="1"/>
      <c r="JDR134" s="1"/>
      <c r="JDS134" s="1"/>
      <c r="JDT134" s="1"/>
      <c r="JDU134" s="1"/>
      <c r="JDV134" s="1"/>
      <c r="JDW134" s="1"/>
      <c r="JDX134" s="1"/>
      <c r="JDY134" s="1"/>
      <c r="JDZ134" s="1"/>
      <c r="JEA134" s="1"/>
      <c r="JEB134" s="1"/>
      <c r="JEC134" s="1"/>
      <c r="JED134" s="1"/>
      <c r="JEE134" s="1"/>
      <c r="JEF134" s="1"/>
      <c r="JEG134" s="1"/>
      <c r="JEH134" s="1"/>
      <c r="JEI134" s="1"/>
      <c r="JEJ134" s="1"/>
      <c r="JEK134" s="1"/>
      <c r="JEL134" s="1"/>
      <c r="JEM134" s="1"/>
      <c r="JEN134" s="1"/>
      <c r="JEO134" s="1"/>
      <c r="JEP134" s="1"/>
      <c r="JEQ134" s="1"/>
      <c r="JER134" s="1"/>
      <c r="JES134" s="1"/>
      <c r="JET134" s="1"/>
      <c r="JEU134" s="1"/>
      <c r="JEV134" s="1"/>
      <c r="JEW134" s="1"/>
      <c r="JEX134" s="1"/>
      <c r="JEY134" s="1"/>
      <c r="JEZ134" s="1"/>
      <c r="JFA134" s="1"/>
      <c r="JFB134" s="1"/>
      <c r="JFC134" s="1"/>
      <c r="JFD134" s="1"/>
      <c r="JFE134" s="1"/>
      <c r="JFF134" s="1"/>
      <c r="JFG134" s="1"/>
      <c r="JFH134" s="1"/>
      <c r="JFI134" s="1"/>
      <c r="JFJ134" s="1"/>
      <c r="JFK134" s="1"/>
      <c r="JFL134" s="1"/>
      <c r="JFM134" s="1"/>
      <c r="JFN134" s="1"/>
      <c r="JFO134" s="1"/>
      <c r="JFP134" s="1"/>
      <c r="JFQ134" s="1"/>
      <c r="JFR134" s="1"/>
      <c r="JFS134" s="1"/>
      <c r="JFT134" s="1"/>
      <c r="JFU134" s="1"/>
      <c r="JFV134" s="1"/>
      <c r="JFW134" s="1"/>
      <c r="JFX134" s="1"/>
      <c r="JFY134" s="1"/>
      <c r="JFZ134" s="1"/>
      <c r="JGA134" s="1"/>
      <c r="JGB134" s="1"/>
      <c r="JGC134" s="1"/>
      <c r="JGD134" s="1"/>
      <c r="JGE134" s="1"/>
      <c r="JGF134" s="1"/>
      <c r="JGG134" s="1"/>
      <c r="JGH134" s="1"/>
      <c r="JGI134" s="1"/>
      <c r="JGJ134" s="1"/>
      <c r="JGK134" s="1"/>
      <c r="JGL134" s="1"/>
      <c r="JGM134" s="1"/>
      <c r="JGN134" s="1"/>
      <c r="JGO134" s="1"/>
      <c r="JGP134" s="1"/>
      <c r="JGQ134" s="1"/>
      <c r="JGR134" s="1"/>
      <c r="JGS134" s="1"/>
      <c r="JGT134" s="1"/>
      <c r="JGU134" s="1"/>
      <c r="JGV134" s="1"/>
      <c r="JGW134" s="1"/>
      <c r="JGX134" s="1"/>
      <c r="JGY134" s="1"/>
      <c r="JGZ134" s="1"/>
      <c r="JHA134" s="1"/>
      <c r="JHB134" s="1"/>
      <c r="JHC134" s="1"/>
      <c r="JHD134" s="1"/>
      <c r="JHE134" s="1"/>
      <c r="JHF134" s="1"/>
      <c r="JHG134" s="1"/>
      <c r="JHH134" s="1"/>
      <c r="JHI134" s="1"/>
      <c r="JHJ134" s="1"/>
      <c r="JHK134" s="1"/>
      <c r="JHL134" s="1"/>
      <c r="JHM134" s="1"/>
      <c r="JHN134" s="1"/>
      <c r="JHO134" s="1"/>
      <c r="JHP134" s="1"/>
      <c r="JHQ134" s="1"/>
      <c r="JHR134" s="1"/>
      <c r="JHS134" s="1"/>
      <c r="JHT134" s="1"/>
      <c r="JHU134" s="1"/>
      <c r="JHV134" s="1"/>
      <c r="JHW134" s="1"/>
      <c r="JHX134" s="1"/>
      <c r="JHY134" s="1"/>
      <c r="JHZ134" s="1"/>
      <c r="JIA134" s="1"/>
      <c r="JIB134" s="1"/>
      <c r="JIC134" s="1"/>
      <c r="JID134" s="1"/>
      <c r="JIE134" s="1"/>
      <c r="JIF134" s="1"/>
      <c r="JIG134" s="1"/>
      <c r="JIH134" s="1"/>
      <c r="JII134" s="1"/>
      <c r="JIJ134" s="1"/>
      <c r="JIK134" s="1"/>
      <c r="JIL134" s="1"/>
      <c r="JIM134" s="1"/>
      <c r="JIN134" s="1"/>
      <c r="JIO134" s="1"/>
      <c r="JIP134" s="1"/>
      <c r="JIQ134" s="1"/>
      <c r="JIR134" s="1"/>
      <c r="JIS134" s="1"/>
      <c r="JIT134" s="1"/>
      <c r="JIU134" s="1"/>
      <c r="JIV134" s="1"/>
      <c r="JIW134" s="1"/>
      <c r="JIX134" s="1"/>
      <c r="JIY134" s="1"/>
      <c r="JIZ134" s="1"/>
      <c r="JJA134" s="1"/>
      <c r="JJB134" s="1"/>
      <c r="JJC134" s="1"/>
      <c r="JJD134" s="1"/>
      <c r="JJE134" s="1"/>
      <c r="JJF134" s="1"/>
      <c r="JJG134" s="1"/>
      <c r="JJH134" s="1"/>
      <c r="JJI134" s="1"/>
      <c r="JJJ134" s="1"/>
      <c r="JJK134" s="1"/>
      <c r="JJL134" s="1"/>
      <c r="JJM134" s="1"/>
      <c r="JJN134" s="1"/>
      <c r="JJO134" s="1"/>
      <c r="JJP134" s="1"/>
      <c r="JJQ134" s="1"/>
      <c r="JJR134" s="1"/>
      <c r="JJS134" s="1"/>
      <c r="JJT134" s="1"/>
      <c r="JJU134" s="1"/>
      <c r="JJV134" s="1"/>
      <c r="JJW134" s="1"/>
      <c r="JJX134" s="1"/>
      <c r="JJY134" s="1"/>
      <c r="JJZ134" s="1"/>
      <c r="JKA134" s="1"/>
      <c r="JKB134" s="1"/>
      <c r="JKC134" s="1"/>
      <c r="JKD134" s="1"/>
      <c r="JKE134" s="1"/>
      <c r="JKF134" s="1"/>
      <c r="JKG134" s="1"/>
      <c r="JKH134" s="1"/>
      <c r="JKI134" s="1"/>
      <c r="JKJ134" s="1"/>
      <c r="JKK134" s="1"/>
      <c r="JKL134" s="1"/>
      <c r="JKM134" s="1"/>
      <c r="JKN134" s="1"/>
      <c r="JKO134" s="1"/>
      <c r="JKP134" s="1"/>
      <c r="JKQ134" s="1"/>
      <c r="JKR134" s="1"/>
      <c r="JKS134" s="1"/>
      <c r="JKT134" s="1"/>
      <c r="JKU134" s="1"/>
      <c r="JKV134" s="1"/>
      <c r="JKW134" s="1"/>
      <c r="JKX134" s="1"/>
      <c r="JKY134" s="1"/>
      <c r="JKZ134" s="1"/>
      <c r="JLA134" s="1"/>
      <c r="JLB134" s="1"/>
      <c r="JLC134" s="1"/>
      <c r="JLD134" s="1"/>
      <c r="JLE134" s="1"/>
      <c r="JLF134" s="1"/>
      <c r="JLG134" s="1"/>
      <c r="JLH134" s="1"/>
      <c r="JLI134" s="1"/>
      <c r="JLJ134" s="1"/>
      <c r="JLK134" s="1"/>
      <c r="JLL134" s="1"/>
      <c r="JLM134" s="1"/>
      <c r="JLN134" s="1"/>
      <c r="JLO134" s="1"/>
      <c r="JLP134" s="1"/>
      <c r="JLQ134" s="1"/>
      <c r="JLR134" s="1"/>
      <c r="JLS134" s="1"/>
      <c r="JLT134" s="1"/>
      <c r="JLU134" s="1"/>
      <c r="JLV134" s="1"/>
      <c r="JLW134" s="1"/>
      <c r="JLX134" s="1"/>
      <c r="JLY134" s="1"/>
      <c r="JLZ134" s="1"/>
      <c r="JMA134" s="1"/>
      <c r="JMB134" s="1"/>
      <c r="JMC134" s="1"/>
      <c r="JMD134" s="1"/>
      <c r="JME134" s="1"/>
      <c r="JMF134" s="1"/>
      <c r="JMG134" s="1"/>
      <c r="JMH134" s="1"/>
      <c r="JMI134" s="1"/>
      <c r="JMJ134" s="1"/>
      <c r="JMK134" s="1"/>
      <c r="JML134" s="1"/>
      <c r="JMM134" s="1"/>
      <c r="JMN134" s="1"/>
      <c r="JMO134" s="1"/>
      <c r="JMP134" s="1"/>
      <c r="JMQ134" s="1"/>
      <c r="JMR134" s="1"/>
      <c r="JMS134" s="1"/>
      <c r="JMT134" s="1"/>
      <c r="JMU134" s="1"/>
      <c r="JMV134" s="1"/>
      <c r="JMW134" s="1"/>
      <c r="JMX134" s="1"/>
      <c r="JMY134" s="1"/>
      <c r="JMZ134" s="1"/>
      <c r="JNA134" s="1"/>
      <c r="JNB134" s="1"/>
      <c r="JNC134" s="1"/>
      <c r="JND134" s="1"/>
      <c r="JNE134" s="1"/>
      <c r="JNF134" s="1"/>
      <c r="JNG134" s="1"/>
      <c r="JNH134" s="1"/>
      <c r="JNI134" s="1"/>
      <c r="JNJ134" s="1"/>
      <c r="JNK134" s="1"/>
      <c r="JNL134" s="1"/>
      <c r="JNM134" s="1"/>
      <c r="JNN134" s="1"/>
      <c r="JNO134" s="1"/>
      <c r="JNP134" s="1"/>
      <c r="JNQ134" s="1"/>
      <c r="JNR134" s="1"/>
      <c r="JNS134" s="1"/>
      <c r="JNT134" s="1"/>
      <c r="JNU134" s="1"/>
      <c r="JNV134" s="1"/>
      <c r="JNW134" s="1"/>
      <c r="JNX134" s="1"/>
      <c r="JNY134" s="1"/>
      <c r="JNZ134" s="1"/>
      <c r="JOA134" s="1"/>
      <c r="JOB134" s="1"/>
      <c r="JOC134" s="1"/>
      <c r="JOD134" s="1"/>
      <c r="JOE134" s="1"/>
      <c r="JOF134" s="1"/>
      <c r="JOG134" s="1"/>
      <c r="JOH134" s="1"/>
      <c r="JOI134" s="1"/>
      <c r="JOJ134" s="1"/>
      <c r="JOK134" s="1"/>
      <c r="JOL134" s="1"/>
      <c r="JOM134" s="1"/>
      <c r="JON134" s="1"/>
      <c r="JOO134" s="1"/>
      <c r="JOP134" s="1"/>
      <c r="JOQ134" s="1"/>
      <c r="JOR134" s="1"/>
      <c r="JOS134" s="1"/>
      <c r="JOT134" s="1"/>
      <c r="JOU134" s="1"/>
      <c r="JOV134" s="1"/>
      <c r="JOW134" s="1"/>
      <c r="JOX134" s="1"/>
      <c r="JOY134" s="1"/>
      <c r="JOZ134" s="1"/>
      <c r="JPA134" s="1"/>
      <c r="JPB134" s="1"/>
      <c r="JPC134" s="1"/>
      <c r="JPD134" s="1"/>
      <c r="JPE134" s="1"/>
      <c r="JPF134" s="1"/>
      <c r="JPG134" s="1"/>
      <c r="JPH134" s="1"/>
      <c r="JPI134" s="1"/>
      <c r="JPJ134" s="1"/>
      <c r="JPK134" s="1"/>
      <c r="JPL134" s="1"/>
      <c r="JPM134" s="1"/>
      <c r="JPN134" s="1"/>
      <c r="JPO134" s="1"/>
      <c r="JPP134" s="1"/>
      <c r="JPQ134" s="1"/>
      <c r="JPR134" s="1"/>
      <c r="JPS134" s="1"/>
      <c r="JPT134" s="1"/>
      <c r="JPU134" s="1"/>
      <c r="JPV134" s="1"/>
      <c r="JPW134" s="1"/>
      <c r="JPX134" s="1"/>
      <c r="JPY134" s="1"/>
      <c r="JPZ134" s="1"/>
      <c r="JQA134" s="1"/>
      <c r="JQB134" s="1"/>
      <c r="JQC134" s="1"/>
      <c r="JQD134" s="1"/>
      <c r="JQE134" s="1"/>
      <c r="JQF134" s="1"/>
      <c r="JQG134" s="1"/>
      <c r="JQH134" s="1"/>
      <c r="JQI134" s="1"/>
      <c r="JQJ134" s="1"/>
      <c r="JQK134" s="1"/>
      <c r="JQL134" s="1"/>
      <c r="JQM134" s="1"/>
      <c r="JQN134" s="1"/>
      <c r="JQO134" s="1"/>
      <c r="JQP134" s="1"/>
      <c r="JQQ134" s="1"/>
      <c r="JQR134" s="1"/>
      <c r="JQS134" s="1"/>
      <c r="JQT134" s="1"/>
      <c r="JQU134" s="1"/>
      <c r="JQV134" s="1"/>
      <c r="JQW134" s="1"/>
      <c r="JQX134" s="1"/>
      <c r="JQY134" s="1"/>
      <c r="JQZ134" s="1"/>
      <c r="JRA134" s="1"/>
      <c r="JRB134" s="1"/>
      <c r="JRC134" s="1"/>
      <c r="JRD134" s="1"/>
      <c r="JRE134" s="1"/>
      <c r="JRF134" s="1"/>
      <c r="JRG134" s="1"/>
      <c r="JRH134" s="1"/>
      <c r="JRI134" s="1"/>
      <c r="JRJ134" s="1"/>
      <c r="JRK134" s="1"/>
      <c r="JRL134" s="1"/>
      <c r="JRM134" s="1"/>
      <c r="JRN134" s="1"/>
      <c r="JRO134" s="1"/>
      <c r="JRP134" s="1"/>
      <c r="JRQ134" s="1"/>
      <c r="JRR134" s="1"/>
      <c r="JRS134" s="1"/>
      <c r="JRT134" s="1"/>
      <c r="JRU134" s="1"/>
      <c r="JRV134" s="1"/>
      <c r="JRW134" s="1"/>
      <c r="JRX134" s="1"/>
      <c r="JRY134" s="1"/>
      <c r="JRZ134" s="1"/>
      <c r="JSA134" s="1"/>
      <c r="JSB134" s="1"/>
      <c r="JSC134" s="1"/>
      <c r="JSD134" s="1"/>
      <c r="JSE134" s="1"/>
      <c r="JSF134" s="1"/>
      <c r="JSG134" s="1"/>
      <c r="JSH134" s="1"/>
      <c r="JSI134" s="1"/>
      <c r="JSJ134" s="1"/>
      <c r="JSK134" s="1"/>
      <c r="JSL134" s="1"/>
      <c r="JSM134" s="1"/>
      <c r="JSN134" s="1"/>
      <c r="JSO134" s="1"/>
      <c r="JSP134" s="1"/>
      <c r="JSQ134" s="1"/>
      <c r="JSR134" s="1"/>
      <c r="JSS134" s="1"/>
      <c r="JST134" s="1"/>
      <c r="JSU134" s="1"/>
      <c r="JSV134" s="1"/>
      <c r="JSW134" s="1"/>
      <c r="JSX134" s="1"/>
      <c r="JSY134" s="1"/>
      <c r="JSZ134" s="1"/>
      <c r="JTA134" s="1"/>
      <c r="JTB134" s="1"/>
      <c r="JTC134" s="1"/>
      <c r="JTD134" s="1"/>
      <c r="JTE134" s="1"/>
      <c r="JTF134" s="1"/>
      <c r="JTG134" s="1"/>
      <c r="JTH134" s="1"/>
      <c r="JTI134" s="1"/>
      <c r="JTJ134" s="1"/>
      <c r="JTK134" s="1"/>
      <c r="JTL134" s="1"/>
      <c r="JTM134" s="1"/>
      <c r="JTN134" s="1"/>
      <c r="JTO134" s="1"/>
      <c r="JTP134" s="1"/>
      <c r="JTQ134" s="1"/>
      <c r="JTR134" s="1"/>
      <c r="JTS134" s="1"/>
      <c r="JTT134" s="1"/>
      <c r="JTU134" s="1"/>
      <c r="JTV134" s="1"/>
      <c r="JTW134" s="1"/>
      <c r="JTX134" s="1"/>
      <c r="JTY134" s="1"/>
      <c r="JTZ134" s="1"/>
      <c r="JUA134" s="1"/>
      <c r="JUB134" s="1"/>
      <c r="JUC134" s="1"/>
      <c r="JUD134" s="1"/>
      <c r="JUE134" s="1"/>
      <c r="JUF134" s="1"/>
      <c r="JUG134" s="1"/>
      <c r="JUH134" s="1"/>
      <c r="JUI134" s="1"/>
      <c r="JUJ134" s="1"/>
      <c r="JUK134" s="1"/>
      <c r="JUL134" s="1"/>
      <c r="JUM134" s="1"/>
      <c r="JUN134" s="1"/>
      <c r="JUO134" s="1"/>
      <c r="JUP134" s="1"/>
      <c r="JUQ134" s="1"/>
      <c r="JUR134" s="1"/>
      <c r="JUS134" s="1"/>
      <c r="JUT134" s="1"/>
      <c r="JUU134" s="1"/>
      <c r="JUV134" s="1"/>
      <c r="JUW134" s="1"/>
      <c r="JUX134" s="1"/>
      <c r="JUY134" s="1"/>
      <c r="JUZ134" s="1"/>
      <c r="JVA134" s="1"/>
      <c r="JVB134" s="1"/>
      <c r="JVC134" s="1"/>
      <c r="JVD134" s="1"/>
      <c r="JVE134" s="1"/>
      <c r="JVF134" s="1"/>
      <c r="JVG134" s="1"/>
      <c r="JVH134" s="1"/>
      <c r="JVI134" s="1"/>
      <c r="JVJ134" s="1"/>
      <c r="JVK134" s="1"/>
      <c r="JVL134" s="1"/>
      <c r="JVM134" s="1"/>
      <c r="JVN134" s="1"/>
      <c r="JVO134" s="1"/>
      <c r="JVP134" s="1"/>
      <c r="JVQ134" s="1"/>
      <c r="JVR134" s="1"/>
      <c r="JVS134" s="1"/>
      <c r="JVT134" s="1"/>
      <c r="JVU134" s="1"/>
      <c r="JVV134" s="1"/>
      <c r="JVW134" s="1"/>
      <c r="JVX134" s="1"/>
      <c r="JVY134" s="1"/>
      <c r="JVZ134" s="1"/>
      <c r="JWA134" s="1"/>
      <c r="JWB134" s="1"/>
      <c r="JWC134" s="1"/>
      <c r="JWD134" s="1"/>
      <c r="JWE134" s="1"/>
      <c r="JWF134" s="1"/>
      <c r="JWG134" s="1"/>
      <c r="JWH134" s="1"/>
      <c r="JWI134" s="1"/>
      <c r="JWJ134" s="1"/>
      <c r="JWK134" s="1"/>
      <c r="JWL134" s="1"/>
      <c r="JWM134" s="1"/>
      <c r="JWN134" s="1"/>
      <c r="JWO134" s="1"/>
      <c r="JWP134" s="1"/>
      <c r="JWQ134" s="1"/>
      <c r="JWR134" s="1"/>
      <c r="JWS134" s="1"/>
      <c r="JWT134" s="1"/>
      <c r="JWU134" s="1"/>
      <c r="JWV134" s="1"/>
      <c r="JWW134" s="1"/>
      <c r="JWX134" s="1"/>
      <c r="JWY134" s="1"/>
      <c r="JWZ134" s="1"/>
      <c r="JXA134" s="1"/>
      <c r="JXB134" s="1"/>
      <c r="JXC134" s="1"/>
      <c r="JXD134" s="1"/>
      <c r="JXE134" s="1"/>
      <c r="JXF134" s="1"/>
      <c r="JXG134" s="1"/>
      <c r="JXH134" s="1"/>
      <c r="JXI134" s="1"/>
      <c r="JXJ134" s="1"/>
      <c r="JXK134" s="1"/>
      <c r="JXL134" s="1"/>
      <c r="JXM134" s="1"/>
      <c r="JXN134" s="1"/>
      <c r="JXO134" s="1"/>
      <c r="JXP134" s="1"/>
      <c r="JXQ134" s="1"/>
      <c r="JXR134" s="1"/>
      <c r="JXS134" s="1"/>
      <c r="JXT134" s="1"/>
      <c r="JXU134" s="1"/>
      <c r="JXV134" s="1"/>
      <c r="JXW134" s="1"/>
      <c r="JXX134" s="1"/>
      <c r="JXY134" s="1"/>
      <c r="JXZ134" s="1"/>
      <c r="JYA134" s="1"/>
      <c r="JYB134" s="1"/>
      <c r="JYC134" s="1"/>
      <c r="JYD134" s="1"/>
      <c r="JYE134" s="1"/>
      <c r="JYF134" s="1"/>
      <c r="JYG134" s="1"/>
      <c r="JYH134" s="1"/>
      <c r="JYI134" s="1"/>
      <c r="JYJ134" s="1"/>
      <c r="JYK134" s="1"/>
      <c r="JYL134" s="1"/>
      <c r="JYM134" s="1"/>
      <c r="JYN134" s="1"/>
      <c r="JYO134" s="1"/>
      <c r="JYP134" s="1"/>
      <c r="JYQ134" s="1"/>
      <c r="JYR134" s="1"/>
      <c r="JYS134" s="1"/>
      <c r="JYT134" s="1"/>
      <c r="JYU134" s="1"/>
      <c r="JYV134" s="1"/>
      <c r="JYW134" s="1"/>
      <c r="JYX134" s="1"/>
      <c r="JYY134" s="1"/>
      <c r="JYZ134" s="1"/>
      <c r="JZA134" s="1"/>
      <c r="JZB134" s="1"/>
      <c r="JZC134" s="1"/>
      <c r="JZD134" s="1"/>
      <c r="JZE134" s="1"/>
      <c r="JZF134" s="1"/>
      <c r="JZG134" s="1"/>
      <c r="JZH134" s="1"/>
      <c r="JZI134" s="1"/>
      <c r="JZJ134" s="1"/>
      <c r="JZK134" s="1"/>
      <c r="JZL134" s="1"/>
      <c r="JZM134" s="1"/>
      <c r="JZN134" s="1"/>
      <c r="JZO134" s="1"/>
      <c r="JZP134" s="1"/>
      <c r="JZQ134" s="1"/>
      <c r="JZR134" s="1"/>
      <c r="JZS134" s="1"/>
      <c r="JZT134" s="1"/>
      <c r="JZU134" s="1"/>
      <c r="JZV134" s="1"/>
      <c r="JZW134" s="1"/>
      <c r="JZX134" s="1"/>
      <c r="JZY134" s="1"/>
      <c r="JZZ134" s="1"/>
      <c r="KAA134" s="1"/>
      <c r="KAB134" s="1"/>
      <c r="KAC134" s="1"/>
      <c r="KAD134" s="1"/>
      <c r="KAE134" s="1"/>
      <c r="KAF134" s="1"/>
      <c r="KAG134" s="1"/>
      <c r="KAH134" s="1"/>
      <c r="KAI134" s="1"/>
      <c r="KAJ134" s="1"/>
      <c r="KAK134" s="1"/>
      <c r="KAL134" s="1"/>
      <c r="KAM134" s="1"/>
      <c r="KAN134" s="1"/>
      <c r="KAO134" s="1"/>
      <c r="KAP134" s="1"/>
      <c r="KAQ134" s="1"/>
      <c r="KAR134" s="1"/>
      <c r="KAS134" s="1"/>
      <c r="KAT134" s="1"/>
      <c r="KAU134" s="1"/>
      <c r="KAV134" s="1"/>
      <c r="KAW134" s="1"/>
      <c r="KAX134" s="1"/>
      <c r="KAY134" s="1"/>
      <c r="KAZ134" s="1"/>
      <c r="KBA134" s="1"/>
      <c r="KBB134" s="1"/>
      <c r="KBC134" s="1"/>
      <c r="KBD134" s="1"/>
      <c r="KBE134" s="1"/>
      <c r="KBF134" s="1"/>
      <c r="KBG134" s="1"/>
      <c r="KBH134" s="1"/>
      <c r="KBI134" s="1"/>
      <c r="KBJ134" s="1"/>
      <c r="KBK134" s="1"/>
      <c r="KBL134" s="1"/>
      <c r="KBM134" s="1"/>
      <c r="KBN134" s="1"/>
      <c r="KBO134" s="1"/>
      <c r="KBP134" s="1"/>
      <c r="KBQ134" s="1"/>
      <c r="KBR134" s="1"/>
      <c r="KBS134" s="1"/>
      <c r="KBT134" s="1"/>
      <c r="KBU134" s="1"/>
      <c r="KBV134" s="1"/>
      <c r="KBW134" s="1"/>
      <c r="KBX134" s="1"/>
      <c r="KBY134" s="1"/>
      <c r="KBZ134" s="1"/>
      <c r="KCA134" s="1"/>
      <c r="KCB134" s="1"/>
      <c r="KCC134" s="1"/>
      <c r="KCD134" s="1"/>
      <c r="KCE134" s="1"/>
      <c r="KCF134" s="1"/>
      <c r="KCG134" s="1"/>
      <c r="KCH134" s="1"/>
      <c r="KCI134" s="1"/>
      <c r="KCJ134" s="1"/>
      <c r="KCK134" s="1"/>
      <c r="KCL134" s="1"/>
      <c r="KCM134" s="1"/>
      <c r="KCN134" s="1"/>
      <c r="KCO134" s="1"/>
      <c r="KCP134" s="1"/>
      <c r="KCQ134" s="1"/>
      <c r="KCR134" s="1"/>
      <c r="KCS134" s="1"/>
      <c r="KCT134" s="1"/>
      <c r="KCU134" s="1"/>
      <c r="KCV134" s="1"/>
      <c r="KCW134" s="1"/>
      <c r="KCX134" s="1"/>
      <c r="KCY134" s="1"/>
      <c r="KCZ134" s="1"/>
      <c r="KDA134" s="1"/>
      <c r="KDB134" s="1"/>
      <c r="KDC134" s="1"/>
      <c r="KDD134" s="1"/>
      <c r="KDE134" s="1"/>
      <c r="KDF134" s="1"/>
      <c r="KDG134" s="1"/>
      <c r="KDH134" s="1"/>
      <c r="KDI134" s="1"/>
      <c r="KDJ134" s="1"/>
      <c r="KDK134" s="1"/>
      <c r="KDL134" s="1"/>
      <c r="KDM134" s="1"/>
      <c r="KDN134" s="1"/>
      <c r="KDO134" s="1"/>
      <c r="KDP134" s="1"/>
      <c r="KDQ134" s="1"/>
      <c r="KDR134" s="1"/>
      <c r="KDS134" s="1"/>
      <c r="KDT134" s="1"/>
      <c r="KDU134" s="1"/>
      <c r="KDV134" s="1"/>
      <c r="KDW134" s="1"/>
      <c r="KDX134" s="1"/>
      <c r="KDY134" s="1"/>
      <c r="KDZ134" s="1"/>
      <c r="KEA134" s="1"/>
      <c r="KEB134" s="1"/>
      <c r="KEC134" s="1"/>
      <c r="KED134" s="1"/>
      <c r="KEE134" s="1"/>
      <c r="KEF134" s="1"/>
      <c r="KEG134" s="1"/>
      <c r="KEH134" s="1"/>
      <c r="KEI134" s="1"/>
      <c r="KEJ134" s="1"/>
      <c r="KEK134" s="1"/>
      <c r="KEL134" s="1"/>
      <c r="KEM134" s="1"/>
      <c r="KEN134" s="1"/>
      <c r="KEO134" s="1"/>
      <c r="KEP134" s="1"/>
      <c r="KEQ134" s="1"/>
      <c r="KER134" s="1"/>
      <c r="KES134" s="1"/>
      <c r="KET134" s="1"/>
      <c r="KEU134" s="1"/>
      <c r="KEV134" s="1"/>
      <c r="KEW134" s="1"/>
      <c r="KEX134" s="1"/>
      <c r="KEY134" s="1"/>
      <c r="KEZ134" s="1"/>
      <c r="KFA134" s="1"/>
      <c r="KFB134" s="1"/>
      <c r="KFC134" s="1"/>
      <c r="KFD134" s="1"/>
      <c r="KFE134" s="1"/>
      <c r="KFF134" s="1"/>
      <c r="KFG134" s="1"/>
      <c r="KFH134" s="1"/>
      <c r="KFI134" s="1"/>
      <c r="KFJ134" s="1"/>
      <c r="KFK134" s="1"/>
      <c r="KFL134" s="1"/>
      <c r="KFM134" s="1"/>
      <c r="KFN134" s="1"/>
      <c r="KFO134" s="1"/>
      <c r="KFP134" s="1"/>
      <c r="KFQ134" s="1"/>
      <c r="KFR134" s="1"/>
      <c r="KFS134" s="1"/>
      <c r="KFT134" s="1"/>
      <c r="KFU134" s="1"/>
      <c r="KFV134" s="1"/>
      <c r="KFW134" s="1"/>
      <c r="KFX134" s="1"/>
      <c r="KFY134" s="1"/>
      <c r="KFZ134" s="1"/>
      <c r="KGA134" s="1"/>
      <c r="KGB134" s="1"/>
      <c r="KGC134" s="1"/>
      <c r="KGD134" s="1"/>
      <c r="KGE134" s="1"/>
      <c r="KGF134" s="1"/>
      <c r="KGG134" s="1"/>
      <c r="KGH134" s="1"/>
      <c r="KGI134" s="1"/>
      <c r="KGJ134" s="1"/>
      <c r="KGK134" s="1"/>
      <c r="KGL134" s="1"/>
      <c r="KGM134" s="1"/>
      <c r="KGN134" s="1"/>
      <c r="KGO134" s="1"/>
      <c r="KGP134" s="1"/>
      <c r="KGQ134" s="1"/>
      <c r="KGR134" s="1"/>
      <c r="KGS134" s="1"/>
      <c r="KGT134" s="1"/>
      <c r="KGU134" s="1"/>
      <c r="KGV134" s="1"/>
      <c r="KGW134" s="1"/>
      <c r="KGX134" s="1"/>
      <c r="KGY134" s="1"/>
      <c r="KGZ134" s="1"/>
      <c r="KHA134" s="1"/>
      <c r="KHB134" s="1"/>
      <c r="KHC134" s="1"/>
      <c r="KHD134" s="1"/>
      <c r="KHE134" s="1"/>
      <c r="KHF134" s="1"/>
      <c r="KHG134" s="1"/>
      <c r="KHH134" s="1"/>
      <c r="KHI134" s="1"/>
      <c r="KHJ134" s="1"/>
      <c r="KHK134" s="1"/>
      <c r="KHL134" s="1"/>
      <c r="KHM134" s="1"/>
      <c r="KHN134" s="1"/>
      <c r="KHO134" s="1"/>
      <c r="KHP134" s="1"/>
      <c r="KHQ134" s="1"/>
      <c r="KHR134" s="1"/>
      <c r="KHS134" s="1"/>
      <c r="KHT134" s="1"/>
      <c r="KHU134" s="1"/>
      <c r="KHV134" s="1"/>
      <c r="KHW134" s="1"/>
      <c r="KHX134" s="1"/>
      <c r="KHY134" s="1"/>
      <c r="KHZ134" s="1"/>
      <c r="KIA134" s="1"/>
      <c r="KIB134" s="1"/>
      <c r="KIC134" s="1"/>
      <c r="KID134" s="1"/>
      <c r="KIE134" s="1"/>
      <c r="KIF134" s="1"/>
      <c r="KIG134" s="1"/>
      <c r="KIH134" s="1"/>
      <c r="KII134" s="1"/>
      <c r="KIJ134" s="1"/>
      <c r="KIK134" s="1"/>
      <c r="KIL134" s="1"/>
      <c r="KIM134" s="1"/>
      <c r="KIN134" s="1"/>
      <c r="KIO134" s="1"/>
      <c r="KIP134" s="1"/>
      <c r="KIQ134" s="1"/>
      <c r="KIR134" s="1"/>
      <c r="KIS134" s="1"/>
      <c r="KIT134" s="1"/>
      <c r="KIU134" s="1"/>
      <c r="KIV134" s="1"/>
      <c r="KIW134" s="1"/>
      <c r="KIX134" s="1"/>
      <c r="KIY134" s="1"/>
      <c r="KIZ134" s="1"/>
      <c r="KJA134" s="1"/>
      <c r="KJB134" s="1"/>
      <c r="KJC134" s="1"/>
      <c r="KJD134" s="1"/>
      <c r="KJE134" s="1"/>
      <c r="KJF134" s="1"/>
      <c r="KJG134" s="1"/>
      <c r="KJH134" s="1"/>
      <c r="KJI134" s="1"/>
      <c r="KJJ134" s="1"/>
      <c r="KJK134" s="1"/>
      <c r="KJL134" s="1"/>
      <c r="KJM134" s="1"/>
      <c r="KJN134" s="1"/>
      <c r="KJO134" s="1"/>
      <c r="KJP134" s="1"/>
      <c r="KJQ134" s="1"/>
      <c r="KJR134" s="1"/>
      <c r="KJS134" s="1"/>
      <c r="KJT134" s="1"/>
      <c r="KJU134" s="1"/>
      <c r="KJV134" s="1"/>
      <c r="KJW134" s="1"/>
      <c r="KJX134" s="1"/>
      <c r="KJY134" s="1"/>
      <c r="KJZ134" s="1"/>
      <c r="KKA134" s="1"/>
      <c r="KKB134" s="1"/>
      <c r="KKC134" s="1"/>
      <c r="KKD134" s="1"/>
      <c r="KKE134" s="1"/>
      <c r="KKF134" s="1"/>
      <c r="KKG134" s="1"/>
      <c r="KKH134" s="1"/>
      <c r="KKI134" s="1"/>
      <c r="KKJ134" s="1"/>
      <c r="KKK134" s="1"/>
      <c r="KKL134" s="1"/>
      <c r="KKM134" s="1"/>
      <c r="KKN134" s="1"/>
      <c r="KKO134" s="1"/>
      <c r="KKP134" s="1"/>
      <c r="KKQ134" s="1"/>
      <c r="KKR134" s="1"/>
      <c r="KKS134" s="1"/>
      <c r="KKT134" s="1"/>
      <c r="KKU134" s="1"/>
      <c r="KKV134" s="1"/>
      <c r="KKW134" s="1"/>
      <c r="KKX134" s="1"/>
      <c r="KKY134" s="1"/>
      <c r="KKZ134" s="1"/>
      <c r="KLA134" s="1"/>
      <c r="KLB134" s="1"/>
      <c r="KLC134" s="1"/>
      <c r="KLD134" s="1"/>
      <c r="KLE134" s="1"/>
      <c r="KLF134" s="1"/>
      <c r="KLG134" s="1"/>
      <c r="KLH134" s="1"/>
      <c r="KLI134" s="1"/>
      <c r="KLJ134" s="1"/>
      <c r="KLK134" s="1"/>
      <c r="KLL134" s="1"/>
      <c r="KLM134" s="1"/>
      <c r="KLN134" s="1"/>
      <c r="KLO134" s="1"/>
      <c r="KLP134" s="1"/>
      <c r="KLQ134" s="1"/>
      <c r="KLR134" s="1"/>
      <c r="KLS134" s="1"/>
      <c r="KLT134" s="1"/>
      <c r="KLU134" s="1"/>
      <c r="KLV134" s="1"/>
      <c r="KLW134" s="1"/>
      <c r="KLX134" s="1"/>
      <c r="KLY134" s="1"/>
      <c r="KLZ134" s="1"/>
      <c r="KMA134" s="1"/>
      <c r="KMB134" s="1"/>
      <c r="KMC134" s="1"/>
      <c r="KMD134" s="1"/>
      <c r="KME134" s="1"/>
      <c r="KMF134" s="1"/>
      <c r="KMG134" s="1"/>
      <c r="KMH134" s="1"/>
      <c r="KMI134" s="1"/>
      <c r="KMJ134" s="1"/>
      <c r="KMK134" s="1"/>
      <c r="KML134" s="1"/>
      <c r="KMM134" s="1"/>
      <c r="KMN134" s="1"/>
      <c r="KMO134" s="1"/>
      <c r="KMP134" s="1"/>
      <c r="KMQ134" s="1"/>
      <c r="KMR134" s="1"/>
      <c r="KMS134" s="1"/>
      <c r="KMT134" s="1"/>
      <c r="KMU134" s="1"/>
      <c r="KMV134" s="1"/>
      <c r="KMW134" s="1"/>
      <c r="KMX134" s="1"/>
      <c r="KMY134" s="1"/>
      <c r="KMZ134" s="1"/>
      <c r="KNA134" s="1"/>
      <c r="KNB134" s="1"/>
      <c r="KNC134" s="1"/>
      <c r="KND134" s="1"/>
      <c r="KNE134" s="1"/>
      <c r="KNF134" s="1"/>
      <c r="KNG134" s="1"/>
      <c r="KNH134" s="1"/>
      <c r="KNI134" s="1"/>
      <c r="KNJ134" s="1"/>
      <c r="KNK134" s="1"/>
      <c r="KNL134" s="1"/>
      <c r="KNM134" s="1"/>
      <c r="KNN134" s="1"/>
      <c r="KNO134" s="1"/>
      <c r="KNP134" s="1"/>
      <c r="KNQ134" s="1"/>
      <c r="KNR134" s="1"/>
      <c r="KNS134" s="1"/>
      <c r="KNT134" s="1"/>
      <c r="KNU134" s="1"/>
      <c r="KNV134" s="1"/>
      <c r="KNW134" s="1"/>
      <c r="KNX134" s="1"/>
      <c r="KNY134" s="1"/>
      <c r="KNZ134" s="1"/>
      <c r="KOA134" s="1"/>
      <c r="KOB134" s="1"/>
      <c r="KOC134" s="1"/>
      <c r="KOD134" s="1"/>
      <c r="KOE134" s="1"/>
      <c r="KOF134" s="1"/>
      <c r="KOG134" s="1"/>
      <c r="KOH134" s="1"/>
      <c r="KOI134" s="1"/>
      <c r="KOJ134" s="1"/>
      <c r="KOK134" s="1"/>
      <c r="KOL134" s="1"/>
      <c r="KOM134" s="1"/>
      <c r="KON134" s="1"/>
      <c r="KOO134" s="1"/>
      <c r="KOP134" s="1"/>
      <c r="KOQ134" s="1"/>
      <c r="KOR134" s="1"/>
      <c r="KOS134" s="1"/>
      <c r="KOT134" s="1"/>
      <c r="KOU134" s="1"/>
      <c r="KOV134" s="1"/>
      <c r="KOW134" s="1"/>
      <c r="KOX134" s="1"/>
      <c r="KOY134" s="1"/>
      <c r="KOZ134" s="1"/>
      <c r="KPA134" s="1"/>
      <c r="KPB134" s="1"/>
      <c r="KPC134" s="1"/>
      <c r="KPD134" s="1"/>
      <c r="KPE134" s="1"/>
      <c r="KPF134" s="1"/>
      <c r="KPG134" s="1"/>
      <c r="KPH134" s="1"/>
      <c r="KPI134" s="1"/>
      <c r="KPJ134" s="1"/>
      <c r="KPK134" s="1"/>
      <c r="KPL134" s="1"/>
      <c r="KPM134" s="1"/>
      <c r="KPN134" s="1"/>
      <c r="KPO134" s="1"/>
      <c r="KPP134" s="1"/>
      <c r="KPQ134" s="1"/>
      <c r="KPR134" s="1"/>
      <c r="KPS134" s="1"/>
      <c r="KPT134" s="1"/>
      <c r="KPU134" s="1"/>
      <c r="KPV134" s="1"/>
      <c r="KPW134" s="1"/>
      <c r="KPX134" s="1"/>
      <c r="KPY134" s="1"/>
      <c r="KPZ134" s="1"/>
      <c r="KQA134" s="1"/>
      <c r="KQB134" s="1"/>
      <c r="KQC134" s="1"/>
      <c r="KQD134" s="1"/>
      <c r="KQE134" s="1"/>
      <c r="KQF134" s="1"/>
      <c r="KQG134" s="1"/>
      <c r="KQH134" s="1"/>
      <c r="KQI134" s="1"/>
      <c r="KQJ134" s="1"/>
      <c r="KQK134" s="1"/>
      <c r="KQL134" s="1"/>
      <c r="KQM134" s="1"/>
      <c r="KQN134" s="1"/>
      <c r="KQO134" s="1"/>
      <c r="KQP134" s="1"/>
      <c r="KQQ134" s="1"/>
      <c r="KQR134" s="1"/>
      <c r="KQS134" s="1"/>
      <c r="KQT134" s="1"/>
      <c r="KQU134" s="1"/>
      <c r="KQV134" s="1"/>
      <c r="KQW134" s="1"/>
      <c r="KQX134" s="1"/>
      <c r="KQY134" s="1"/>
      <c r="KQZ134" s="1"/>
      <c r="KRA134" s="1"/>
      <c r="KRB134" s="1"/>
      <c r="KRC134" s="1"/>
      <c r="KRD134" s="1"/>
      <c r="KRE134" s="1"/>
      <c r="KRF134" s="1"/>
      <c r="KRG134" s="1"/>
      <c r="KRH134" s="1"/>
      <c r="KRI134" s="1"/>
      <c r="KRJ134" s="1"/>
      <c r="KRK134" s="1"/>
      <c r="KRL134" s="1"/>
      <c r="KRM134" s="1"/>
      <c r="KRN134" s="1"/>
      <c r="KRO134" s="1"/>
      <c r="KRP134" s="1"/>
      <c r="KRQ134" s="1"/>
      <c r="KRR134" s="1"/>
      <c r="KRS134" s="1"/>
      <c r="KRT134" s="1"/>
      <c r="KRU134" s="1"/>
      <c r="KRV134" s="1"/>
      <c r="KRW134" s="1"/>
      <c r="KRX134" s="1"/>
      <c r="KRY134" s="1"/>
      <c r="KRZ134" s="1"/>
      <c r="KSA134" s="1"/>
      <c r="KSB134" s="1"/>
      <c r="KSC134" s="1"/>
      <c r="KSD134" s="1"/>
      <c r="KSE134" s="1"/>
      <c r="KSF134" s="1"/>
      <c r="KSG134" s="1"/>
      <c r="KSH134" s="1"/>
      <c r="KSI134" s="1"/>
      <c r="KSJ134" s="1"/>
      <c r="KSK134" s="1"/>
      <c r="KSL134" s="1"/>
      <c r="KSM134" s="1"/>
      <c r="KSN134" s="1"/>
      <c r="KSO134" s="1"/>
      <c r="KSP134" s="1"/>
      <c r="KSQ134" s="1"/>
      <c r="KSR134" s="1"/>
      <c r="KSS134" s="1"/>
      <c r="KST134" s="1"/>
      <c r="KSU134" s="1"/>
      <c r="KSV134" s="1"/>
      <c r="KSW134" s="1"/>
      <c r="KSX134" s="1"/>
      <c r="KSY134" s="1"/>
      <c r="KSZ134" s="1"/>
      <c r="KTA134" s="1"/>
      <c r="KTB134" s="1"/>
      <c r="KTC134" s="1"/>
      <c r="KTD134" s="1"/>
      <c r="KTE134" s="1"/>
      <c r="KTF134" s="1"/>
      <c r="KTG134" s="1"/>
      <c r="KTH134" s="1"/>
      <c r="KTI134" s="1"/>
      <c r="KTJ134" s="1"/>
      <c r="KTK134" s="1"/>
      <c r="KTL134" s="1"/>
      <c r="KTM134" s="1"/>
      <c r="KTN134" s="1"/>
      <c r="KTO134" s="1"/>
      <c r="KTP134" s="1"/>
      <c r="KTQ134" s="1"/>
      <c r="KTR134" s="1"/>
      <c r="KTS134" s="1"/>
      <c r="KTT134" s="1"/>
      <c r="KTU134" s="1"/>
      <c r="KTV134" s="1"/>
      <c r="KTW134" s="1"/>
      <c r="KTX134" s="1"/>
      <c r="KTY134" s="1"/>
      <c r="KTZ134" s="1"/>
      <c r="KUA134" s="1"/>
      <c r="KUB134" s="1"/>
      <c r="KUC134" s="1"/>
      <c r="KUD134" s="1"/>
      <c r="KUE134" s="1"/>
      <c r="KUF134" s="1"/>
      <c r="KUG134" s="1"/>
      <c r="KUH134" s="1"/>
      <c r="KUI134" s="1"/>
      <c r="KUJ134" s="1"/>
      <c r="KUK134" s="1"/>
      <c r="KUL134" s="1"/>
      <c r="KUM134" s="1"/>
      <c r="KUN134" s="1"/>
      <c r="KUO134" s="1"/>
      <c r="KUP134" s="1"/>
      <c r="KUQ134" s="1"/>
      <c r="KUR134" s="1"/>
      <c r="KUS134" s="1"/>
      <c r="KUT134" s="1"/>
      <c r="KUU134" s="1"/>
      <c r="KUV134" s="1"/>
      <c r="KUW134" s="1"/>
      <c r="KUX134" s="1"/>
      <c r="KUY134" s="1"/>
      <c r="KUZ134" s="1"/>
      <c r="KVA134" s="1"/>
      <c r="KVB134" s="1"/>
      <c r="KVC134" s="1"/>
      <c r="KVD134" s="1"/>
      <c r="KVE134" s="1"/>
      <c r="KVF134" s="1"/>
      <c r="KVG134" s="1"/>
      <c r="KVH134" s="1"/>
      <c r="KVI134" s="1"/>
      <c r="KVJ134" s="1"/>
      <c r="KVK134" s="1"/>
      <c r="KVL134" s="1"/>
      <c r="KVM134" s="1"/>
      <c r="KVN134" s="1"/>
      <c r="KVO134" s="1"/>
      <c r="KVP134" s="1"/>
      <c r="KVQ134" s="1"/>
      <c r="KVR134" s="1"/>
      <c r="KVS134" s="1"/>
      <c r="KVT134" s="1"/>
      <c r="KVU134" s="1"/>
      <c r="KVV134" s="1"/>
      <c r="KVW134" s="1"/>
      <c r="KVX134" s="1"/>
      <c r="KVY134" s="1"/>
      <c r="KVZ134" s="1"/>
      <c r="KWA134" s="1"/>
      <c r="KWB134" s="1"/>
      <c r="KWC134" s="1"/>
      <c r="KWD134" s="1"/>
      <c r="KWE134" s="1"/>
      <c r="KWF134" s="1"/>
      <c r="KWG134" s="1"/>
      <c r="KWH134" s="1"/>
      <c r="KWI134" s="1"/>
      <c r="KWJ134" s="1"/>
      <c r="KWK134" s="1"/>
      <c r="KWL134" s="1"/>
      <c r="KWM134" s="1"/>
      <c r="KWN134" s="1"/>
      <c r="KWO134" s="1"/>
      <c r="KWP134" s="1"/>
      <c r="KWQ134" s="1"/>
      <c r="KWR134" s="1"/>
      <c r="KWS134" s="1"/>
      <c r="KWT134" s="1"/>
      <c r="KWU134" s="1"/>
      <c r="KWV134" s="1"/>
      <c r="KWW134" s="1"/>
      <c r="KWX134" s="1"/>
      <c r="KWY134" s="1"/>
      <c r="KWZ134" s="1"/>
      <c r="KXA134" s="1"/>
      <c r="KXB134" s="1"/>
      <c r="KXC134" s="1"/>
      <c r="KXD134" s="1"/>
      <c r="KXE134" s="1"/>
      <c r="KXF134" s="1"/>
      <c r="KXG134" s="1"/>
      <c r="KXH134" s="1"/>
      <c r="KXI134" s="1"/>
      <c r="KXJ134" s="1"/>
      <c r="KXK134" s="1"/>
      <c r="KXL134" s="1"/>
      <c r="KXM134" s="1"/>
      <c r="KXN134" s="1"/>
      <c r="KXO134" s="1"/>
      <c r="KXP134" s="1"/>
      <c r="KXQ134" s="1"/>
      <c r="KXR134" s="1"/>
      <c r="KXS134" s="1"/>
      <c r="KXT134" s="1"/>
      <c r="KXU134" s="1"/>
      <c r="KXV134" s="1"/>
      <c r="KXW134" s="1"/>
      <c r="KXX134" s="1"/>
      <c r="KXY134" s="1"/>
      <c r="KXZ134" s="1"/>
      <c r="KYA134" s="1"/>
      <c r="KYB134" s="1"/>
      <c r="KYC134" s="1"/>
      <c r="KYD134" s="1"/>
      <c r="KYE134" s="1"/>
      <c r="KYF134" s="1"/>
      <c r="KYG134" s="1"/>
      <c r="KYH134" s="1"/>
      <c r="KYI134" s="1"/>
      <c r="KYJ134" s="1"/>
      <c r="KYK134" s="1"/>
      <c r="KYL134" s="1"/>
      <c r="KYM134" s="1"/>
      <c r="KYN134" s="1"/>
      <c r="KYO134" s="1"/>
      <c r="KYP134" s="1"/>
      <c r="KYQ134" s="1"/>
      <c r="KYR134" s="1"/>
      <c r="KYS134" s="1"/>
      <c r="KYT134" s="1"/>
      <c r="KYU134" s="1"/>
      <c r="KYV134" s="1"/>
      <c r="KYW134" s="1"/>
      <c r="KYX134" s="1"/>
      <c r="KYY134" s="1"/>
      <c r="KYZ134" s="1"/>
      <c r="KZA134" s="1"/>
      <c r="KZB134" s="1"/>
      <c r="KZC134" s="1"/>
      <c r="KZD134" s="1"/>
      <c r="KZE134" s="1"/>
      <c r="KZF134" s="1"/>
      <c r="KZG134" s="1"/>
      <c r="KZH134" s="1"/>
      <c r="KZI134" s="1"/>
      <c r="KZJ134" s="1"/>
      <c r="KZK134" s="1"/>
      <c r="KZL134" s="1"/>
      <c r="KZM134" s="1"/>
      <c r="KZN134" s="1"/>
      <c r="KZO134" s="1"/>
      <c r="KZP134" s="1"/>
      <c r="KZQ134" s="1"/>
      <c r="KZR134" s="1"/>
      <c r="KZS134" s="1"/>
      <c r="KZT134" s="1"/>
      <c r="KZU134" s="1"/>
      <c r="KZV134" s="1"/>
      <c r="KZW134" s="1"/>
      <c r="KZX134" s="1"/>
      <c r="KZY134" s="1"/>
      <c r="KZZ134" s="1"/>
      <c r="LAA134" s="1"/>
      <c r="LAB134" s="1"/>
      <c r="LAC134" s="1"/>
      <c r="LAD134" s="1"/>
      <c r="LAE134" s="1"/>
      <c r="LAF134" s="1"/>
      <c r="LAG134" s="1"/>
      <c r="LAH134" s="1"/>
      <c r="LAI134" s="1"/>
      <c r="LAJ134" s="1"/>
      <c r="LAK134" s="1"/>
      <c r="LAL134" s="1"/>
      <c r="LAM134" s="1"/>
      <c r="LAN134" s="1"/>
      <c r="LAO134" s="1"/>
      <c r="LAP134" s="1"/>
      <c r="LAQ134" s="1"/>
      <c r="LAR134" s="1"/>
      <c r="LAS134" s="1"/>
      <c r="LAT134" s="1"/>
      <c r="LAU134" s="1"/>
      <c r="LAV134" s="1"/>
      <c r="LAW134" s="1"/>
      <c r="LAX134" s="1"/>
      <c r="LAY134" s="1"/>
      <c r="LAZ134" s="1"/>
      <c r="LBA134" s="1"/>
      <c r="LBB134" s="1"/>
      <c r="LBC134" s="1"/>
      <c r="LBD134" s="1"/>
      <c r="LBE134" s="1"/>
      <c r="LBF134" s="1"/>
      <c r="LBG134" s="1"/>
      <c r="LBH134" s="1"/>
      <c r="LBI134" s="1"/>
      <c r="LBJ134" s="1"/>
      <c r="LBK134" s="1"/>
      <c r="LBL134" s="1"/>
      <c r="LBM134" s="1"/>
      <c r="LBN134" s="1"/>
      <c r="LBO134" s="1"/>
      <c r="LBP134" s="1"/>
      <c r="LBQ134" s="1"/>
      <c r="LBR134" s="1"/>
      <c r="LBS134" s="1"/>
      <c r="LBT134" s="1"/>
      <c r="LBU134" s="1"/>
      <c r="LBV134" s="1"/>
      <c r="LBW134" s="1"/>
      <c r="LBX134" s="1"/>
      <c r="LBY134" s="1"/>
      <c r="LBZ134" s="1"/>
      <c r="LCA134" s="1"/>
      <c r="LCB134" s="1"/>
      <c r="LCC134" s="1"/>
      <c r="LCD134" s="1"/>
      <c r="LCE134" s="1"/>
      <c r="LCF134" s="1"/>
      <c r="LCG134" s="1"/>
      <c r="LCH134" s="1"/>
      <c r="LCI134" s="1"/>
      <c r="LCJ134" s="1"/>
      <c r="LCK134" s="1"/>
      <c r="LCL134" s="1"/>
      <c r="LCM134" s="1"/>
      <c r="LCN134" s="1"/>
      <c r="LCO134" s="1"/>
      <c r="LCP134" s="1"/>
      <c r="LCQ134" s="1"/>
      <c r="LCR134" s="1"/>
      <c r="LCS134" s="1"/>
      <c r="LCT134" s="1"/>
      <c r="LCU134" s="1"/>
      <c r="LCV134" s="1"/>
      <c r="LCW134" s="1"/>
      <c r="LCX134" s="1"/>
      <c r="LCY134" s="1"/>
      <c r="LCZ134" s="1"/>
      <c r="LDA134" s="1"/>
      <c r="LDB134" s="1"/>
      <c r="LDC134" s="1"/>
      <c r="LDD134" s="1"/>
      <c r="LDE134" s="1"/>
      <c r="LDF134" s="1"/>
      <c r="LDG134" s="1"/>
      <c r="LDH134" s="1"/>
      <c r="LDI134" s="1"/>
      <c r="LDJ134" s="1"/>
      <c r="LDK134" s="1"/>
      <c r="LDL134" s="1"/>
      <c r="LDM134" s="1"/>
      <c r="LDN134" s="1"/>
      <c r="LDO134" s="1"/>
      <c r="LDP134" s="1"/>
      <c r="LDQ134" s="1"/>
      <c r="LDR134" s="1"/>
      <c r="LDS134" s="1"/>
      <c r="LDT134" s="1"/>
      <c r="LDU134" s="1"/>
      <c r="LDV134" s="1"/>
      <c r="LDW134" s="1"/>
      <c r="LDX134" s="1"/>
      <c r="LDY134" s="1"/>
      <c r="LDZ134" s="1"/>
      <c r="LEA134" s="1"/>
      <c r="LEB134" s="1"/>
      <c r="LEC134" s="1"/>
      <c r="LED134" s="1"/>
      <c r="LEE134" s="1"/>
      <c r="LEF134" s="1"/>
      <c r="LEG134" s="1"/>
      <c r="LEH134" s="1"/>
      <c r="LEI134" s="1"/>
      <c r="LEJ134" s="1"/>
      <c r="LEK134" s="1"/>
      <c r="LEL134" s="1"/>
      <c r="LEM134" s="1"/>
      <c r="LEN134" s="1"/>
      <c r="LEO134" s="1"/>
      <c r="LEP134" s="1"/>
      <c r="LEQ134" s="1"/>
      <c r="LER134" s="1"/>
      <c r="LES134" s="1"/>
      <c r="LET134" s="1"/>
      <c r="LEU134" s="1"/>
      <c r="LEV134" s="1"/>
      <c r="LEW134" s="1"/>
      <c r="LEX134" s="1"/>
      <c r="LEY134" s="1"/>
      <c r="LEZ134" s="1"/>
      <c r="LFA134" s="1"/>
      <c r="LFB134" s="1"/>
      <c r="LFC134" s="1"/>
      <c r="LFD134" s="1"/>
      <c r="LFE134" s="1"/>
      <c r="LFF134" s="1"/>
      <c r="LFG134" s="1"/>
      <c r="LFH134" s="1"/>
      <c r="LFI134" s="1"/>
      <c r="LFJ134" s="1"/>
      <c r="LFK134" s="1"/>
      <c r="LFL134" s="1"/>
      <c r="LFM134" s="1"/>
      <c r="LFN134" s="1"/>
      <c r="LFO134" s="1"/>
      <c r="LFP134" s="1"/>
      <c r="LFQ134" s="1"/>
      <c r="LFR134" s="1"/>
      <c r="LFS134" s="1"/>
      <c r="LFT134" s="1"/>
      <c r="LFU134" s="1"/>
      <c r="LFV134" s="1"/>
      <c r="LFW134" s="1"/>
      <c r="LFX134" s="1"/>
      <c r="LFY134" s="1"/>
      <c r="LFZ134" s="1"/>
      <c r="LGA134" s="1"/>
      <c r="LGB134" s="1"/>
      <c r="LGC134" s="1"/>
      <c r="LGD134" s="1"/>
      <c r="LGE134" s="1"/>
      <c r="LGF134" s="1"/>
      <c r="LGG134" s="1"/>
      <c r="LGH134" s="1"/>
      <c r="LGI134" s="1"/>
      <c r="LGJ134" s="1"/>
      <c r="LGK134" s="1"/>
      <c r="LGL134" s="1"/>
      <c r="LGM134" s="1"/>
      <c r="LGN134" s="1"/>
      <c r="LGO134" s="1"/>
      <c r="LGP134" s="1"/>
      <c r="LGQ134" s="1"/>
      <c r="LGR134" s="1"/>
      <c r="LGS134" s="1"/>
      <c r="LGT134" s="1"/>
      <c r="LGU134" s="1"/>
      <c r="LGV134" s="1"/>
      <c r="LGW134" s="1"/>
      <c r="LGX134" s="1"/>
      <c r="LGY134" s="1"/>
      <c r="LGZ134" s="1"/>
      <c r="LHA134" s="1"/>
      <c r="LHB134" s="1"/>
      <c r="LHC134" s="1"/>
      <c r="LHD134" s="1"/>
      <c r="LHE134" s="1"/>
      <c r="LHF134" s="1"/>
      <c r="LHG134" s="1"/>
      <c r="LHH134" s="1"/>
      <c r="LHI134" s="1"/>
      <c r="LHJ134" s="1"/>
      <c r="LHK134" s="1"/>
      <c r="LHL134" s="1"/>
      <c r="LHM134" s="1"/>
      <c r="LHN134" s="1"/>
      <c r="LHO134" s="1"/>
      <c r="LHP134" s="1"/>
      <c r="LHQ134" s="1"/>
      <c r="LHR134" s="1"/>
      <c r="LHS134" s="1"/>
      <c r="LHT134" s="1"/>
      <c r="LHU134" s="1"/>
      <c r="LHV134" s="1"/>
      <c r="LHW134" s="1"/>
      <c r="LHX134" s="1"/>
      <c r="LHY134" s="1"/>
      <c r="LHZ134" s="1"/>
      <c r="LIA134" s="1"/>
      <c r="LIB134" s="1"/>
      <c r="LIC134" s="1"/>
      <c r="LID134" s="1"/>
      <c r="LIE134" s="1"/>
      <c r="LIF134" s="1"/>
      <c r="LIG134" s="1"/>
      <c r="LIH134" s="1"/>
      <c r="LII134" s="1"/>
      <c r="LIJ134" s="1"/>
      <c r="LIK134" s="1"/>
      <c r="LIL134" s="1"/>
      <c r="LIM134" s="1"/>
      <c r="LIN134" s="1"/>
      <c r="LIO134" s="1"/>
      <c r="LIP134" s="1"/>
      <c r="LIQ134" s="1"/>
      <c r="LIR134" s="1"/>
      <c r="LIS134" s="1"/>
      <c r="LIT134" s="1"/>
      <c r="LIU134" s="1"/>
      <c r="LIV134" s="1"/>
      <c r="LIW134" s="1"/>
      <c r="LIX134" s="1"/>
      <c r="LIY134" s="1"/>
      <c r="LIZ134" s="1"/>
      <c r="LJA134" s="1"/>
      <c r="LJB134" s="1"/>
      <c r="LJC134" s="1"/>
      <c r="LJD134" s="1"/>
      <c r="LJE134" s="1"/>
      <c r="LJF134" s="1"/>
      <c r="LJG134" s="1"/>
      <c r="LJH134" s="1"/>
      <c r="LJI134" s="1"/>
      <c r="LJJ134" s="1"/>
      <c r="LJK134" s="1"/>
      <c r="LJL134" s="1"/>
      <c r="LJM134" s="1"/>
      <c r="LJN134" s="1"/>
      <c r="LJO134" s="1"/>
      <c r="LJP134" s="1"/>
      <c r="LJQ134" s="1"/>
      <c r="LJR134" s="1"/>
      <c r="LJS134" s="1"/>
      <c r="LJT134" s="1"/>
      <c r="LJU134" s="1"/>
      <c r="LJV134" s="1"/>
      <c r="LJW134" s="1"/>
      <c r="LJX134" s="1"/>
      <c r="LJY134" s="1"/>
      <c r="LJZ134" s="1"/>
      <c r="LKA134" s="1"/>
      <c r="LKB134" s="1"/>
      <c r="LKC134" s="1"/>
      <c r="LKD134" s="1"/>
      <c r="LKE134" s="1"/>
      <c r="LKF134" s="1"/>
      <c r="LKG134" s="1"/>
      <c r="LKH134" s="1"/>
      <c r="LKI134" s="1"/>
      <c r="LKJ134" s="1"/>
      <c r="LKK134" s="1"/>
      <c r="LKL134" s="1"/>
      <c r="LKM134" s="1"/>
      <c r="LKN134" s="1"/>
      <c r="LKO134" s="1"/>
      <c r="LKP134" s="1"/>
      <c r="LKQ134" s="1"/>
      <c r="LKR134" s="1"/>
      <c r="LKS134" s="1"/>
      <c r="LKT134" s="1"/>
      <c r="LKU134" s="1"/>
      <c r="LKV134" s="1"/>
      <c r="LKW134" s="1"/>
      <c r="LKX134" s="1"/>
      <c r="LKY134" s="1"/>
      <c r="LKZ134" s="1"/>
      <c r="LLA134" s="1"/>
      <c r="LLB134" s="1"/>
      <c r="LLC134" s="1"/>
      <c r="LLD134" s="1"/>
      <c r="LLE134" s="1"/>
      <c r="LLF134" s="1"/>
      <c r="LLG134" s="1"/>
      <c r="LLH134" s="1"/>
      <c r="LLI134" s="1"/>
      <c r="LLJ134" s="1"/>
      <c r="LLK134" s="1"/>
      <c r="LLL134" s="1"/>
      <c r="LLM134" s="1"/>
      <c r="LLN134" s="1"/>
      <c r="LLO134" s="1"/>
      <c r="LLP134" s="1"/>
      <c r="LLQ134" s="1"/>
      <c r="LLR134" s="1"/>
      <c r="LLS134" s="1"/>
      <c r="LLT134" s="1"/>
      <c r="LLU134" s="1"/>
      <c r="LLV134" s="1"/>
      <c r="LLW134" s="1"/>
      <c r="LLX134" s="1"/>
      <c r="LLY134" s="1"/>
      <c r="LLZ134" s="1"/>
      <c r="LMA134" s="1"/>
      <c r="LMB134" s="1"/>
      <c r="LMC134" s="1"/>
      <c r="LMD134" s="1"/>
      <c r="LME134" s="1"/>
      <c r="LMF134" s="1"/>
      <c r="LMG134" s="1"/>
      <c r="LMH134" s="1"/>
      <c r="LMI134" s="1"/>
      <c r="LMJ134" s="1"/>
      <c r="LMK134" s="1"/>
      <c r="LML134" s="1"/>
      <c r="LMM134" s="1"/>
      <c r="LMN134" s="1"/>
      <c r="LMO134" s="1"/>
      <c r="LMP134" s="1"/>
      <c r="LMQ134" s="1"/>
      <c r="LMR134" s="1"/>
      <c r="LMS134" s="1"/>
      <c r="LMT134" s="1"/>
      <c r="LMU134" s="1"/>
      <c r="LMV134" s="1"/>
      <c r="LMW134" s="1"/>
      <c r="LMX134" s="1"/>
      <c r="LMY134" s="1"/>
      <c r="LMZ134" s="1"/>
      <c r="LNA134" s="1"/>
      <c r="LNB134" s="1"/>
      <c r="LNC134" s="1"/>
      <c r="LND134" s="1"/>
      <c r="LNE134" s="1"/>
      <c r="LNF134" s="1"/>
      <c r="LNG134" s="1"/>
      <c r="LNH134" s="1"/>
      <c r="LNI134" s="1"/>
      <c r="LNJ134" s="1"/>
      <c r="LNK134" s="1"/>
      <c r="LNL134" s="1"/>
      <c r="LNM134" s="1"/>
      <c r="LNN134" s="1"/>
      <c r="LNO134" s="1"/>
      <c r="LNP134" s="1"/>
      <c r="LNQ134" s="1"/>
      <c r="LNR134" s="1"/>
      <c r="LNS134" s="1"/>
      <c r="LNT134" s="1"/>
      <c r="LNU134" s="1"/>
      <c r="LNV134" s="1"/>
      <c r="LNW134" s="1"/>
      <c r="LNX134" s="1"/>
      <c r="LNY134" s="1"/>
      <c r="LNZ134" s="1"/>
      <c r="LOA134" s="1"/>
      <c r="LOB134" s="1"/>
      <c r="LOC134" s="1"/>
      <c r="LOD134" s="1"/>
      <c r="LOE134" s="1"/>
      <c r="LOF134" s="1"/>
      <c r="LOG134" s="1"/>
      <c r="LOH134" s="1"/>
      <c r="LOI134" s="1"/>
      <c r="LOJ134" s="1"/>
      <c r="LOK134" s="1"/>
      <c r="LOL134" s="1"/>
      <c r="LOM134" s="1"/>
      <c r="LON134" s="1"/>
      <c r="LOO134" s="1"/>
      <c r="LOP134" s="1"/>
      <c r="LOQ134" s="1"/>
      <c r="LOR134" s="1"/>
      <c r="LOS134" s="1"/>
      <c r="LOT134" s="1"/>
      <c r="LOU134" s="1"/>
      <c r="LOV134" s="1"/>
      <c r="LOW134" s="1"/>
      <c r="LOX134" s="1"/>
      <c r="LOY134" s="1"/>
      <c r="LOZ134" s="1"/>
      <c r="LPA134" s="1"/>
      <c r="LPB134" s="1"/>
      <c r="LPC134" s="1"/>
      <c r="LPD134" s="1"/>
      <c r="LPE134" s="1"/>
      <c r="LPF134" s="1"/>
      <c r="LPG134" s="1"/>
      <c r="LPH134" s="1"/>
      <c r="LPI134" s="1"/>
      <c r="LPJ134" s="1"/>
      <c r="LPK134" s="1"/>
      <c r="LPL134" s="1"/>
      <c r="LPM134" s="1"/>
      <c r="LPN134" s="1"/>
      <c r="LPO134" s="1"/>
      <c r="LPP134" s="1"/>
      <c r="LPQ134" s="1"/>
      <c r="LPR134" s="1"/>
      <c r="LPS134" s="1"/>
      <c r="LPT134" s="1"/>
      <c r="LPU134" s="1"/>
      <c r="LPV134" s="1"/>
      <c r="LPW134" s="1"/>
      <c r="LPX134" s="1"/>
      <c r="LPY134" s="1"/>
      <c r="LPZ134" s="1"/>
      <c r="LQA134" s="1"/>
      <c r="LQB134" s="1"/>
      <c r="LQC134" s="1"/>
      <c r="LQD134" s="1"/>
      <c r="LQE134" s="1"/>
      <c r="LQF134" s="1"/>
      <c r="LQG134" s="1"/>
      <c r="LQH134" s="1"/>
      <c r="LQI134" s="1"/>
      <c r="LQJ134" s="1"/>
      <c r="LQK134" s="1"/>
      <c r="LQL134" s="1"/>
      <c r="LQM134" s="1"/>
      <c r="LQN134" s="1"/>
      <c r="LQO134" s="1"/>
      <c r="LQP134" s="1"/>
      <c r="LQQ134" s="1"/>
      <c r="LQR134" s="1"/>
      <c r="LQS134" s="1"/>
      <c r="LQT134" s="1"/>
      <c r="LQU134" s="1"/>
      <c r="LQV134" s="1"/>
      <c r="LQW134" s="1"/>
      <c r="LQX134" s="1"/>
      <c r="LQY134" s="1"/>
      <c r="LQZ134" s="1"/>
      <c r="LRA134" s="1"/>
      <c r="LRB134" s="1"/>
      <c r="LRC134" s="1"/>
      <c r="LRD134" s="1"/>
      <c r="LRE134" s="1"/>
      <c r="LRF134" s="1"/>
      <c r="LRG134" s="1"/>
      <c r="LRH134" s="1"/>
      <c r="LRI134" s="1"/>
      <c r="LRJ134" s="1"/>
      <c r="LRK134" s="1"/>
      <c r="LRL134" s="1"/>
      <c r="LRM134" s="1"/>
      <c r="LRN134" s="1"/>
      <c r="LRO134" s="1"/>
      <c r="LRP134" s="1"/>
      <c r="LRQ134" s="1"/>
      <c r="LRR134" s="1"/>
      <c r="LRS134" s="1"/>
      <c r="LRT134" s="1"/>
      <c r="LRU134" s="1"/>
      <c r="LRV134" s="1"/>
      <c r="LRW134" s="1"/>
      <c r="LRX134" s="1"/>
      <c r="LRY134" s="1"/>
      <c r="LRZ134" s="1"/>
      <c r="LSA134" s="1"/>
      <c r="LSB134" s="1"/>
      <c r="LSC134" s="1"/>
      <c r="LSD134" s="1"/>
      <c r="LSE134" s="1"/>
      <c r="LSF134" s="1"/>
      <c r="LSG134" s="1"/>
      <c r="LSH134" s="1"/>
      <c r="LSI134" s="1"/>
      <c r="LSJ134" s="1"/>
      <c r="LSK134" s="1"/>
      <c r="LSL134" s="1"/>
      <c r="LSM134" s="1"/>
      <c r="LSN134" s="1"/>
      <c r="LSO134" s="1"/>
      <c r="LSP134" s="1"/>
      <c r="LSQ134" s="1"/>
      <c r="LSR134" s="1"/>
      <c r="LSS134" s="1"/>
      <c r="LST134" s="1"/>
      <c r="LSU134" s="1"/>
      <c r="LSV134" s="1"/>
      <c r="LSW134" s="1"/>
      <c r="LSX134" s="1"/>
      <c r="LSY134" s="1"/>
      <c r="LSZ134" s="1"/>
      <c r="LTA134" s="1"/>
      <c r="LTB134" s="1"/>
      <c r="LTC134" s="1"/>
      <c r="LTD134" s="1"/>
      <c r="LTE134" s="1"/>
      <c r="LTF134" s="1"/>
      <c r="LTG134" s="1"/>
      <c r="LTH134" s="1"/>
      <c r="LTI134" s="1"/>
      <c r="LTJ134" s="1"/>
      <c r="LTK134" s="1"/>
      <c r="LTL134" s="1"/>
      <c r="LTM134" s="1"/>
      <c r="LTN134" s="1"/>
      <c r="LTO134" s="1"/>
      <c r="LTP134" s="1"/>
      <c r="LTQ134" s="1"/>
      <c r="LTR134" s="1"/>
      <c r="LTS134" s="1"/>
      <c r="LTT134" s="1"/>
      <c r="LTU134" s="1"/>
      <c r="LTV134" s="1"/>
      <c r="LTW134" s="1"/>
      <c r="LTX134" s="1"/>
      <c r="LTY134" s="1"/>
      <c r="LTZ134" s="1"/>
      <c r="LUA134" s="1"/>
      <c r="LUB134" s="1"/>
      <c r="LUC134" s="1"/>
      <c r="LUD134" s="1"/>
      <c r="LUE134" s="1"/>
      <c r="LUF134" s="1"/>
      <c r="LUG134" s="1"/>
      <c r="LUH134" s="1"/>
      <c r="LUI134" s="1"/>
      <c r="LUJ134" s="1"/>
      <c r="LUK134" s="1"/>
      <c r="LUL134" s="1"/>
      <c r="LUM134" s="1"/>
      <c r="LUN134" s="1"/>
      <c r="LUO134" s="1"/>
      <c r="LUP134" s="1"/>
      <c r="LUQ134" s="1"/>
      <c r="LUR134" s="1"/>
      <c r="LUS134" s="1"/>
      <c r="LUT134" s="1"/>
      <c r="LUU134" s="1"/>
      <c r="LUV134" s="1"/>
      <c r="LUW134" s="1"/>
      <c r="LUX134" s="1"/>
      <c r="LUY134" s="1"/>
      <c r="LUZ134" s="1"/>
      <c r="LVA134" s="1"/>
      <c r="LVB134" s="1"/>
      <c r="LVC134" s="1"/>
      <c r="LVD134" s="1"/>
      <c r="LVE134" s="1"/>
      <c r="LVF134" s="1"/>
      <c r="LVG134" s="1"/>
      <c r="LVH134" s="1"/>
      <c r="LVI134" s="1"/>
      <c r="LVJ134" s="1"/>
      <c r="LVK134" s="1"/>
      <c r="LVL134" s="1"/>
      <c r="LVM134" s="1"/>
      <c r="LVN134" s="1"/>
      <c r="LVO134" s="1"/>
      <c r="LVP134" s="1"/>
      <c r="LVQ134" s="1"/>
      <c r="LVR134" s="1"/>
      <c r="LVS134" s="1"/>
      <c r="LVT134" s="1"/>
      <c r="LVU134" s="1"/>
      <c r="LVV134" s="1"/>
      <c r="LVW134" s="1"/>
      <c r="LVX134" s="1"/>
      <c r="LVY134" s="1"/>
      <c r="LVZ134" s="1"/>
      <c r="LWA134" s="1"/>
      <c r="LWB134" s="1"/>
      <c r="LWC134" s="1"/>
      <c r="LWD134" s="1"/>
      <c r="LWE134" s="1"/>
      <c r="LWF134" s="1"/>
      <c r="LWG134" s="1"/>
      <c r="LWH134" s="1"/>
      <c r="LWI134" s="1"/>
      <c r="LWJ134" s="1"/>
      <c r="LWK134" s="1"/>
      <c r="LWL134" s="1"/>
      <c r="LWM134" s="1"/>
      <c r="LWN134" s="1"/>
      <c r="LWO134" s="1"/>
      <c r="LWP134" s="1"/>
      <c r="LWQ134" s="1"/>
      <c r="LWR134" s="1"/>
      <c r="LWS134" s="1"/>
      <c r="LWT134" s="1"/>
      <c r="LWU134" s="1"/>
      <c r="LWV134" s="1"/>
      <c r="LWW134" s="1"/>
      <c r="LWX134" s="1"/>
      <c r="LWY134" s="1"/>
      <c r="LWZ134" s="1"/>
      <c r="LXA134" s="1"/>
      <c r="LXB134" s="1"/>
      <c r="LXC134" s="1"/>
      <c r="LXD134" s="1"/>
      <c r="LXE134" s="1"/>
      <c r="LXF134" s="1"/>
      <c r="LXG134" s="1"/>
      <c r="LXH134" s="1"/>
      <c r="LXI134" s="1"/>
      <c r="LXJ134" s="1"/>
      <c r="LXK134" s="1"/>
      <c r="LXL134" s="1"/>
      <c r="LXM134" s="1"/>
      <c r="LXN134" s="1"/>
      <c r="LXO134" s="1"/>
      <c r="LXP134" s="1"/>
      <c r="LXQ134" s="1"/>
      <c r="LXR134" s="1"/>
      <c r="LXS134" s="1"/>
      <c r="LXT134" s="1"/>
      <c r="LXU134" s="1"/>
      <c r="LXV134" s="1"/>
      <c r="LXW134" s="1"/>
      <c r="LXX134" s="1"/>
      <c r="LXY134" s="1"/>
      <c r="LXZ134" s="1"/>
      <c r="LYA134" s="1"/>
      <c r="LYB134" s="1"/>
      <c r="LYC134" s="1"/>
      <c r="LYD134" s="1"/>
      <c r="LYE134" s="1"/>
      <c r="LYF134" s="1"/>
      <c r="LYG134" s="1"/>
      <c r="LYH134" s="1"/>
      <c r="LYI134" s="1"/>
      <c r="LYJ134" s="1"/>
      <c r="LYK134" s="1"/>
      <c r="LYL134" s="1"/>
      <c r="LYM134" s="1"/>
      <c r="LYN134" s="1"/>
      <c r="LYO134" s="1"/>
      <c r="LYP134" s="1"/>
      <c r="LYQ134" s="1"/>
      <c r="LYR134" s="1"/>
      <c r="LYS134" s="1"/>
      <c r="LYT134" s="1"/>
      <c r="LYU134" s="1"/>
      <c r="LYV134" s="1"/>
      <c r="LYW134" s="1"/>
      <c r="LYX134" s="1"/>
      <c r="LYY134" s="1"/>
      <c r="LYZ134" s="1"/>
      <c r="LZA134" s="1"/>
      <c r="LZB134" s="1"/>
      <c r="LZC134" s="1"/>
      <c r="LZD134" s="1"/>
      <c r="LZE134" s="1"/>
      <c r="LZF134" s="1"/>
      <c r="LZG134" s="1"/>
      <c r="LZH134" s="1"/>
      <c r="LZI134" s="1"/>
      <c r="LZJ134" s="1"/>
      <c r="LZK134" s="1"/>
      <c r="LZL134" s="1"/>
      <c r="LZM134" s="1"/>
      <c r="LZN134" s="1"/>
      <c r="LZO134" s="1"/>
      <c r="LZP134" s="1"/>
      <c r="LZQ134" s="1"/>
      <c r="LZR134" s="1"/>
      <c r="LZS134" s="1"/>
      <c r="LZT134" s="1"/>
      <c r="LZU134" s="1"/>
      <c r="LZV134" s="1"/>
      <c r="LZW134" s="1"/>
      <c r="LZX134" s="1"/>
      <c r="LZY134" s="1"/>
      <c r="LZZ134" s="1"/>
      <c r="MAA134" s="1"/>
      <c r="MAB134" s="1"/>
      <c r="MAC134" s="1"/>
      <c r="MAD134" s="1"/>
      <c r="MAE134" s="1"/>
      <c r="MAF134" s="1"/>
      <c r="MAG134" s="1"/>
      <c r="MAH134" s="1"/>
      <c r="MAI134" s="1"/>
      <c r="MAJ134" s="1"/>
      <c r="MAK134" s="1"/>
      <c r="MAL134" s="1"/>
      <c r="MAM134" s="1"/>
      <c r="MAN134" s="1"/>
      <c r="MAO134" s="1"/>
      <c r="MAP134" s="1"/>
      <c r="MAQ134" s="1"/>
      <c r="MAR134" s="1"/>
      <c r="MAS134" s="1"/>
      <c r="MAT134" s="1"/>
      <c r="MAU134" s="1"/>
      <c r="MAV134" s="1"/>
      <c r="MAW134" s="1"/>
      <c r="MAX134" s="1"/>
      <c r="MAY134" s="1"/>
      <c r="MAZ134" s="1"/>
      <c r="MBA134" s="1"/>
      <c r="MBB134" s="1"/>
      <c r="MBC134" s="1"/>
      <c r="MBD134" s="1"/>
      <c r="MBE134" s="1"/>
      <c r="MBF134" s="1"/>
      <c r="MBG134" s="1"/>
      <c r="MBH134" s="1"/>
      <c r="MBI134" s="1"/>
      <c r="MBJ134" s="1"/>
      <c r="MBK134" s="1"/>
      <c r="MBL134" s="1"/>
      <c r="MBM134" s="1"/>
      <c r="MBN134" s="1"/>
      <c r="MBO134" s="1"/>
      <c r="MBP134" s="1"/>
      <c r="MBQ134" s="1"/>
      <c r="MBR134" s="1"/>
      <c r="MBS134" s="1"/>
      <c r="MBT134" s="1"/>
      <c r="MBU134" s="1"/>
      <c r="MBV134" s="1"/>
      <c r="MBW134" s="1"/>
      <c r="MBX134" s="1"/>
      <c r="MBY134" s="1"/>
      <c r="MBZ134" s="1"/>
      <c r="MCA134" s="1"/>
      <c r="MCB134" s="1"/>
      <c r="MCC134" s="1"/>
      <c r="MCD134" s="1"/>
      <c r="MCE134" s="1"/>
      <c r="MCF134" s="1"/>
      <c r="MCG134" s="1"/>
      <c r="MCH134" s="1"/>
      <c r="MCI134" s="1"/>
      <c r="MCJ134" s="1"/>
      <c r="MCK134" s="1"/>
      <c r="MCL134" s="1"/>
      <c r="MCM134" s="1"/>
      <c r="MCN134" s="1"/>
      <c r="MCO134" s="1"/>
      <c r="MCP134" s="1"/>
      <c r="MCQ134" s="1"/>
      <c r="MCR134" s="1"/>
      <c r="MCS134" s="1"/>
      <c r="MCT134" s="1"/>
      <c r="MCU134" s="1"/>
      <c r="MCV134" s="1"/>
      <c r="MCW134" s="1"/>
      <c r="MCX134" s="1"/>
      <c r="MCY134" s="1"/>
      <c r="MCZ134" s="1"/>
      <c r="MDA134" s="1"/>
      <c r="MDB134" s="1"/>
      <c r="MDC134" s="1"/>
      <c r="MDD134" s="1"/>
      <c r="MDE134" s="1"/>
      <c r="MDF134" s="1"/>
      <c r="MDG134" s="1"/>
      <c r="MDH134" s="1"/>
      <c r="MDI134" s="1"/>
      <c r="MDJ134" s="1"/>
      <c r="MDK134" s="1"/>
      <c r="MDL134" s="1"/>
      <c r="MDM134" s="1"/>
      <c r="MDN134" s="1"/>
      <c r="MDO134" s="1"/>
      <c r="MDP134" s="1"/>
      <c r="MDQ134" s="1"/>
      <c r="MDR134" s="1"/>
      <c r="MDS134" s="1"/>
      <c r="MDT134" s="1"/>
      <c r="MDU134" s="1"/>
      <c r="MDV134" s="1"/>
      <c r="MDW134" s="1"/>
      <c r="MDX134" s="1"/>
      <c r="MDY134" s="1"/>
      <c r="MDZ134" s="1"/>
      <c r="MEA134" s="1"/>
      <c r="MEB134" s="1"/>
      <c r="MEC134" s="1"/>
      <c r="MED134" s="1"/>
      <c r="MEE134" s="1"/>
      <c r="MEF134" s="1"/>
      <c r="MEG134" s="1"/>
      <c r="MEH134" s="1"/>
      <c r="MEI134" s="1"/>
      <c r="MEJ134" s="1"/>
      <c r="MEK134" s="1"/>
      <c r="MEL134" s="1"/>
      <c r="MEM134" s="1"/>
      <c r="MEN134" s="1"/>
      <c r="MEO134" s="1"/>
      <c r="MEP134" s="1"/>
      <c r="MEQ134" s="1"/>
      <c r="MER134" s="1"/>
      <c r="MES134" s="1"/>
      <c r="MET134" s="1"/>
      <c r="MEU134" s="1"/>
      <c r="MEV134" s="1"/>
      <c r="MEW134" s="1"/>
      <c r="MEX134" s="1"/>
      <c r="MEY134" s="1"/>
      <c r="MEZ134" s="1"/>
      <c r="MFA134" s="1"/>
      <c r="MFB134" s="1"/>
      <c r="MFC134" s="1"/>
      <c r="MFD134" s="1"/>
      <c r="MFE134" s="1"/>
      <c r="MFF134" s="1"/>
      <c r="MFG134" s="1"/>
      <c r="MFH134" s="1"/>
      <c r="MFI134" s="1"/>
      <c r="MFJ134" s="1"/>
      <c r="MFK134" s="1"/>
      <c r="MFL134" s="1"/>
      <c r="MFM134" s="1"/>
      <c r="MFN134" s="1"/>
      <c r="MFO134" s="1"/>
      <c r="MFP134" s="1"/>
      <c r="MFQ134" s="1"/>
      <c r="MFR134" s="1"/>
      <c r="MFS134" s="1"/>
      <c r="MFT134" s="1"/>
      <c r="MFU134" s="1"/>
      <c r="MFV134" s="1"/>
      <c r="MFW134" s="1"/>
      <c r="MFX134" s="1"/>
      <c r="MFY134" s="1"/>
      <c r="MFZ134" s="1"/>
      <c r="MGA134" s="1"/>
      <c r="MGB134" s="1"/>
      <c r="MGC134" s="1"/>
      <c r="MGD134" s="1"/>
      <c r="MGE134" s="1"/>
      <c r="MGF134" s="1"/>
      <c r="MGG134" s="1"/>
      <c r="MGH134" s="1"/>
      <c r="MGI134" s="1"/>
      <c r="MGJ134" s="1"/>
      <c r="MGK134" s="1"/>
      <c r="MGL134" s="1"/>
      <c r="MGM134" s="1"/>
      <c r="MGN134" s="1"/>
      <c r="MGO134" s="1"/>
      <c r="MGP134" s="1"/>
      <c r="MGQ134" s="1"/>
      <c r="MGR134" s="1"/>
      <c r="MGS134" s="1"/>
      <c r="MGT134" s="1"/>
      <c r="MGU134" s="1"/>
      <c r="MGV134" s="1"/>
      <c r="MGW134" s="1"/>
      <c r="MGX134" s="1"/>
      <c r="MGY134" s="1"/>
      <c r="MGZ134" s="1"/>
      <c r="MHA134" s="1"/>
      <c r="MHB134" s="1"/>
      <c r="MHC134" s="1"/>
      <c r="MHD134" s="1"/>
      <c r="MHE134" s="1"/>
      <c r="MHF134" s="1"/>
      <c r="MHG134" s="1"/>
      <c r="MHH134" s="1"/>
      <c r="MHI134" s="1"/>
      <c r="MHJ134" s="1"/>
      <c r="MHK134" s="1"/>
      <c r="MHL134" s="1"/>
      <c r="MHM134" s="1"/>
      <c r="MHN134" s="1"/>
      <c r="MHO134" s="1"/>
      <c r="MHP134" s="1"/>
      <c r="MHQ134" s="1"/>
      <c r="MHR134" s="1"/>
      <c r="MHS134" s="1"/>
      <c r="MHT134" s="1"/>
      <c r="MHU134" s="1"/>
      <c r="MHV134" s="1"/>
      <c r="MHW134" s="1"/>
      <c r="MHX134" s="1"/>
      <c r="MHY134" s="1"/>
      <c r="MHZ134" s="1"/>
      <c r="MIA134" s="1"/>
      <c r="MIB134" s="1"/>
      <c r="MIC134" s="1"/>
      <c r="MID134" s="1"/>
      <c r="MIE134" s="1"/>
      <c r="MIF134" s="1"/>
      <c r="MIG134" s="1"/>
      <c r="MIH134" s="1"/>
      <c r="MII134" s="1"/>
      <c r="MIJ134" s="1"/>
      <c r="MIK134" s="1"/>
      <c r="MIL134" s="1"/>
      <c r="MIM134" s="1"/>
      <c r="MIN134" s="1"/>
      <c r="MIO134" s="1"/>
      <c r="MIP134" s="1"/>
      <c r="MIQ134" s="1"/>
      <c r="MIR134" s="1"/>
      <c r="MIS134" s="1"/>
      <c r="MIT134" s="1"/>
      <c r="MIU134" s="1"/>
      <c r="MIV134" s="1"/>
      <c r="MIW134" s="1"/>
      <c r="MIX134" s="1"/>
      <c r="MIY134" s="1"/>
      <c r="MIZ134" s="1"/>
      <c r="MJA134" s="1"/>
      <c r="MJB134" s="1"/>
      <c r="MJC134" s="1"/>
      <c r="MJD134" s="1"/>
      <c r="MJE134" s="1"/>
      <c r="MJF134" s="1"/>
      <c r="MJG134" s="1"/>
      <c r="MJH134" s="1"/>
      <c r="MJI134" s="1"/>
      <c r="MJJ134" s="1"/>
      <c r="MJK134" s="1"/>
      <c r="MJL134" s="1"/>
      <c r="MJM134" s="1"/>
      <c r="MJN134" s="1"/>
      <c r="MJO134" s="1"/>
      <c r="MJP134" s="1"/>
      <c r="MJQ134" s="1"/>
      <c r="MJR134" s="1"/>
      <c r="MJS134" s="1"/>
      <c r="MJT134" s="1"/>
      <c r="MJU134" s="1"/>
      <c r="MJV134" s="1"/>
      <c r="MJW134" s="1"/>
      <c r="MJX134" s="1"/>
      <c r="MJY134" s="1"/>
      <c r="MJZ134" s="1"/>
      <c r="MKA134" s="1"/>
      <c r="MKB134" s="1"/>
      <c r="MKC134" s="1"/>
      <c r="MKD134" s="1"/>
      <c r="MKE134" s="1"/>
      <c r="MKF134" s="1"/>
      <c r="MKG134" s="1"/>
      <c r="MKH134" s="1"/>
      <c r="MKI134" s="1"/>
      <c r="MKJ134" s="1"/>
      <c r="MKK134" s="1"/>
      <c r="MKL134" s="1"/>
      <c r="MKM134" s="1"/>
      <c r="MKN134" s="1"/>
      <c r="MKO134" s="1"/>
      <c r="MKP134" s="1"/>
      <c r="MKQ134" s="1"/>
      <c r="MKR134" s="1"/>
      <c r="MKS134" s="1"/>
      <c r="MKT134" s="1"/>
      <c r="MKU134" s="1"/>
      <c r="MKV134" s="1"/>
      <c r="MKW134" s="1"/>
      <c r="MKX134" s="1"/>
      <c r="MKY134" s="1"/>
      <c r="MKZ134" s="1"/>
      <c r="MLA134" s="1"/>
      <c r="MLB134" s="1"/>
      <c r="MLC134" s="1"/>
      <c r="MLD134" s="1"/>
      <c r="MLE134" s="1"/>
      <c r="MLF134" s="1"/>
      <c r="MLG134" s="1"/>
      <c r="MLH134" s="1"/>
      <c r="MLI134" s="1"/>
      <c r="MLJ134" s="1"/>
      <c r="MLK134" s="1"/>
      <c r="MLL134" s="1"/>
      <c r="MLM134" s="1"/>
      <c r="MLN134" s="1"/>
      <c r="MLO134" s="1"/>
      <c r="MLP134" s="1"/>
      <c r="MLQ134" s="1"/>
      <c r="MLR134" s="1"/>
      <c r="MLS134" s="1"/>
      <c r="MLT134" s="1"/>
      <c r="MLU134" s="1"/>
      <c r="MLV134" s="1"/>
      <c r="MLW134" s="1"/>
      <c r="MLX134" s="1"/>
      <c r="MLY134" s="1"/>
      <c r="MLZ134" s="1"/>
      <c r="MMA134" s="1"/>
      <c r="MMB134" s="1"/>
      <c r="MMC134" s="1"/>
      <c r="MMD134" s="1"/>
      <c r="MME134" s="1"/>
      <c r="MMF134" s="1"/>
      <c r="MMG134" s="1"/>
      <c r="MMH134" s="1"/>
      <c r="MMI134" s="1"/>
      <c r="MMJ134" s="1"/>
      <c r="MMK134" s="1"/>
      <c r="MML134" s="1"/>
      <c r="MMM134" s="1"/>
      <c r="MMN134" s="1"/>
      <c r="MMO134" s="1"/>
      <c r="MMP134" s="1"/>
      <c r="MMQ134" s="1"/>
      <c r="MMR134" s="1"/>
      <c r="MMS134" s="1"/>
      <c r="MMT134" s="1"/>
      <c r="MMU134" s="1"/>
      <c r="MMV134" s="1"/>
      <c r="MMW134" s="1"/>
      <c r="MMX134" s="1"/>
      <c r="MMY134" s="1"/>
      <c r="MMZ134" s="1"/>
      <c r="MNA134" s="1"/>
      <c r="MNB134" s="1"/>
      <c r="MNC134" s="1"/>
      <c r="MND134" s="1"/>
      <c r="MNE134" s="1"/>
      <c r="MNF134" s="1"/>
      <c r="MNG134" s="1"/>
      <c r="MNH134" s="1"/>
      <c r="MNI134" s="1"/>
      <c r="MNJ134" s="1"/>
      <c r="MNK134" s="1"/>
      <c r="MNL134" s="1"/>
      <c r="MNM134" s="1"/>
      <c r="MNN134" s="1"/>
      <c r="MNO134" s="1"/>
      <c r="MNP134" s="1"/>
      <c r="MNQ134" s="1"/>
      <c r="MNR134" s="1"/>
      <c r="MNS134" s="1"/>
      <c r="MNT134" s="1"/>
      <c r="MNU134" s="1"/>
      <c r="MNV134" s="1"/>
      <c r="MNW134" s="1"/>
      <c r="MNX134" s="1"/>
      <c r="MNY134" s="1"/>
      <c r="MNZ134" s="1"/>
      <c r="MOA134" s="1"/>
      <c r="MOB134" s="1"/>
      <c r="MOC134" s="1"/>
      <c r="MOD134" s="1"/>
      <c r="MOE134" s="1"/>
      <c r="MOF134" s="1"/>
      <c r="MOG134" s="1"/>
      <c r="MOH134" s="1"/>
      <c r="MOI134" s="1"/>
      <c r="MOJ134" s="1"/>
      <c r="MOK134" s="1"/>
      <c r="MOL134" s="1"/>
      <c r="MOM134" s="1"/>
      <c r="MON134" s="1"/>
      <c r="MOO134" s="1"/>
      <c r="MOP134" s="1"/>
      <c r="MOQ134" s="1"/>
      <c r="MOR134" s="1"/>
      <c r="MOS134" s="1"/>
      <c r="MOT134" s="1"/>
      <c r="MOU134" s="1"/>
      <c r="MOV134" s="1"/>
      <c r="MOW134" s="1"/>
      <c r="MOX134" s="1"/>
      <c r="MOY134" s="1"/>
      <c r="MOZ134" s="1"/>
      <c r="MPA134" s="1"/>
      <c r="MPB134" s="1"/>
      <c r="MPC134" s="1"/>
      <c r="MPD134" s="1"/>
      <c r="MPE134" s="1"/>
      <c r="MPF134" s="1"/>
      <c r="MPG134" s="1"/>
      <c r="MPH134" s="1"/>
      <c r="MPI134" s="1"/>
      <c r="MPJ134" s="1"/>
      <c r="MPK134" s="1"/>
      <c r="MPL134" s="1"/>
      <c r="MPM134" s="1"/>
      <c r="MPN134" s="1"/>
      <c r="MPO134" s="1"/>
      <c r="MPP134" s="1"/>
      <c r="MPQ134" s="1"/>
      <c r="MPR134" s="1"/>
      <c r="MPS134" s="1"/>
      <c r="MPT134" s="1"/>
      <c r="MPU134" s="1"/>
      <c r="MPV134" s="1"/>
      <c r="MPW134" s="1"/>
      <c r="MPX134" s="1"/>
      <c r="MPY134" s="1"/>
      <c r="MPZ134" s="1"/>
      <c r="MQA134" s="1"/>
      <c r="MQB134" s="1"/>
      <c r="MQC134" s="1"/>
      <c r="MQD134" s="1"/>
      <c r="MQE134" s="1"/>
      <c r="MQF134" s="1"/>
      <c r="MQG134" s="1"/>
      <c r="MQH134" s="1"/>
      <c r="MQI134" s="1"/>
      <c r="MQJ134" s="1"/>
      <c r="MQK134" s="1"/>
      <c r="MQL134" s="1"/>
      <c r="MQM134" s="1"/>
      <c r="MQN134" s="1"/>
      <c r="MQO134" s="1"/>
      <c r="MQP134" s="1"/>
      <c r="MQQ134" s="1"/>
      <c r="MQR134" s="1"/>
      <c r="MQS134" s="1"/>
      <c r="MQT134" s="1"/>
      <c r="MQU134" s="1"/>
      <c r="MQV134" s="1"/>
      <c r="MQW134" s="1"/>
      <c r="MQX134" s="1"/>
      <c r="MQY134" s="1"/>
      <c r="MQZ134" s="1"/>
      <c r="MRA134" s="1"/>
      <c r="MRB134" s="1"/>
      <c r="MRC134" s="1"/>
      <c r="MRD134" s="1"/>
      <c r="MRE134" s="1"/>
      <c r="MRF134" s="1"/>
      <c r="MRG134" s="1"/>
      <c r="MRH134" s="1"/>
      <c r="MRI134" s="1"/>
      <c r="MRJ134" s="1"/>
      <c r="MRK134" s="1"/>
      <c r="MRL134" s="1"/>
      <c r="MRM134" s="1"/>
      <c r="MRN134" s="1"/>
      <c r="MRO134" s="1"/>
      <c r="MRP134" s="1"/>
      <c r="MRQ134" s="1"/>
      <c r="MRR134" s="1"/>
      <c r="MRS134" s="1"/>
      <c r="MRT134" s="1"/>
      <c r="MRU134" s="1"/>
      <c r="MRV134" s="1"/>
      <c r="MRW134" s="1"/>
      <c r="MRX134" s="1"/>
      <c r="MRY134" s="1"/>
      <c r="MRZ134" s="1"/>
      <c r="MSA134" s="1"/>
      <c r="MSB134" s="1"/>
      <c r="MSC134" s="1"/>
      <c r="MSD134" s="1"/>
      <c r="MSE134" s="1"/>
      <c r="MSF134" s="1"/>
      <c r="MSG134" s="1"/>
      <c r="MSH134" s="1"/>
      <c r="MSI134" s="1"/>
      <c r="MSJ134" s="1"/>
      <c r="MSK134" s="1"/>
      <c r="MSL134" s="1"/>
      <c r="MSM134" s="1"/>
      <c r="MSN134" s="1"/>
      <c r="MSO134" s="1"/>
      <c r="MSP134" s="1"/>
      <c r="MSQ134" s="1"/>
      <c r="MSR134" s="1"/>
      <c r="MSS134" s="1"/>
      <c r="MST134" s="1"/>
      <c r="MSU134" s="1"/>
      <c r="MSV134" s="1"/>
      <c r="MSW134" s="1"/>
      <c r="MSX134" s="1"/>
      <c r="MSY134" s="1"/>
      <c r="MSZ134" s="1"/>
      <c r="MTA134" s="1"/>
      <c r="MTB134" s="1"/>
      <c r="MTC134" s="1"/>
      <c r="MTD134" s="1"/>
      <c r="MTE134" s="1"/>
      <c r="MTF134" s="1"/>
      <c r="MTG134" s="1"/>
      <c r="MTH134" s="1"/>
      <c r="MTI134" s="1"/>
      <c r="MTJ134" s="1"/>
      <c r="MTK134" s="1"/>
      <c r="MTL134" s="1"/>
      <c r="MTM134" s="1"/>
      <c r="MTN134" s="1"/>
      <c r="MTO134" s="1"/>
      <c r="MTP134" s="1"/>
      <c r="MTQ134" s="1"/>
      <c r="MTR134" s="1"/>
      <c r="MTS134" s="1"/>
      <c r="MTT134" s="1"/>
      <c r="MTU134" s="1"/>
      <c r="MTV134" s="1"/>
      <c r="MTW134" s="1"/>
      <c r="MTX134" s="1"/>
      <c r="MTY134" s="1"/>
      <c r="MTZ134" s="1"/>
      <c r="MUA134" s="1"/>
      <c r="MUB134" s="1"/>
      <c r="MUC134" s="1"/>
      <c r="MUD134" s="1"/>
      <c r="MUE134" s="1"/>
      <c r="MUF134" s="1"/>
      <c r="MUG134" s="1"/>
      <c r="MUH134" s="1"/>
      <c r="MUI134" s="1"/>
      <c r="MUJ134" s="1"/>
      <c r="MUK134" s="1"/>
      <c r="MUL134" s="1"/>
      <c r="MUM134" s="1"/>
      <c r="MUN134" s="1"/>
      <c r="MUO134" s="1"/>
      <c r="MUP134" s="1"/>
      <c r="MUQ134" s="1"/>
      <c r="MUR134" s="1"/>
      <c r="MUS134" s="1"/>
      <c r="MUT134" s="1"/>
      <c r="MUU134" s="1"/>
      <c r="MUV134" s="1"/>
      <c r="MUW134" s="1"/>
      <c r="MUX134" s="1"/>
      <c r="MUY134" s="1"/>
      <c r="MUZ134" s="1"/>
      <c r="MVA134" s="1"/>
      <c r="MVB134" s="1"/>
      <c r="MVC134" s="1"/>
      <c r="MVD134" s="1"/>
      <c r="MVE134" s="1"/>
      <c r="MVF134" s="1"/>
      <c r="MVG134" s="1"/>
      <c r="MVH134" s="1"/>
      <c r="MVI134" s="1"/>
      <c r="MVJ134" s="1"/>
      <c r="MVK134" s="1"/>
      <c r="MVL134" s="1"/>
      <c r="MVM134" s="1"/>
      <c r="MVN134" s="1"/>
      <c r="MVO134" s="1"/>
      <c r="MVP134" s="1"/>
      <c r="MVQ134" s="1"/>
      <c r="MVR134" s="1"/>
      <c r="MVS134" s="1"/>
      <c r="MVT134" s="1"/>
      <c r="MVU134" s="1"/>
      <c r="MVV134" s="1"/>
      <c r="MVW134" s="1"/>
      <c r="MVX134" s="1"/>
      <c r="MVY134" s="1"/>
      <c r="MVZ134" s="1"/>
      <c r="MWA134" s="1"/>
      <c r="MWB134" s="1"/>
      <c r="MWC134" s="1"/>
      <c r="MWD134" s="1"/>
      <c r="MWE134" s="1"/>
      <c r="MWF134" s="1"/>
      <c r="MWG134" s="1"/>
      <c r="MWH134" s="1"/>
      <c r="MWI134" s="1"/>
      <c r="MWJ134" s="1"/>
      <c r="MWK134" s="1"/>
      <c r="MWL134" s="1"/>
      <c r="MWM134" s="1"/>
      <c r="MWN134" s="1"/>
      <c r="MWO134" s="1"/>
      <c r="MWP134" s="1"/>
      <c r="MWQ134" s="1"/>
      <c r="MWR134" s="1"/>
      <c r="MWS134" s="1"/>
      <c r="MWT134" s="1"/>
      <c r="MWU134" s="1"/>
      <c r="MWV134" s="1"/>
      <c r="MWW134" s="1"/>
      <c r="MWX134" s="1"/>
      <c r="MWY134" s="1"/>
      <c r="MWZ134" s="1"/>
      <c r="MXA134" s="1"/>
      <c r="MXB134" s="1"/>
      <c r="MXC134" s="1"/>
      <c r="MXD134" s="1"/>
      <c r="MXE134" s="1"/>
      <c r="MXF134" s="1"/>
      <c r="MXG134" s="1"/>
      <c r="MXH134" s="1"/>
      <c r="MXI134" s="1"/>
      <c r="MXJ134" s="1"/>
      <c r="MXK134" s="1"/>
      <c r="MXL134" s="1"/>
      <c r="MXM134" s="1"/>
      <c r="MXN134" s="1"/>
      <c r="MXO134" s="1"/>
      <c r="MXP134" s="1"/>
      <c r="MXQ134" s="1"/>
      <c r="MXR134" s="1"/>
      <c r="MXS134" s="1"/>
      <c r="MXT134" s="1"/>
      <c r="MXU134" s="1"/>
      <c r="MXV134" s="1"/>
      <c r="MXW134" s="1"/>
      <c r="MXX134" s="1"/>
      <c r="MXY134" s="1"/>
      <c r="MXZ134" s="1"/>
      <c r="MYA134" s="1"/>
      <c r="MYB134" s="1"/>
      <c r="MYC134" s="1"/>
      <c r="MYD134" s="1"/>
      <c r="MYE134" s="1"/>
      <c r="MYF134" s="1"/>
      <c r="MYG134" s="1"/>
      <c r="MYH134" s="1"/>
      <c r="MYI134" s="1"/>
      <c r="MYJ134" s="1"/>
      <c r="MYK134" s="1"/>
      <c r="MYL134" s="1"/>
      <c r="MYM134" s="1"/>
      <c r="MYN134" s="1"/>
      <c r="MYO134" s="1"/>
      <c r="MYP134" s="1"/>
      <c r="MYQ134" s="1"/>
      <c r="MYR134" s="1"/>
      <c r="MYS134" s="1"/>
      <c r="MYT134" s="1"/>
      <c r="MYU134" s="1"/>
      <c r="MYV134" s="1"/>
      <c r="MYW134" s="1"/>
      <c r="MYX134" s="1"/>
      <c r="MYY134" s="1"/>
      <c r="MYZ134" s="1"/>
      <c r="MZA134" s="1"/>
      <c r="MZB134" s="1"/>
      <c r="MZC134" s="1"/>
      <c r="MZD134" s="1"/>
      <c r="MZE134" s="1"/>
      <c r="MZF134" s="1"/>
      <c r="MZG134" s="1"/>
      <c r="MZH134" s="1"/>
      <c r="MZI134" s="1"/>
      <c r="MZJ134" s="1"/>
      <c r="MZK134" s="1"/>
      <c r="MZL134" s="1"/>
      <c r="MZM134" s="1"/>
      <c r="MZN134" s="1"/>
      <c r="MZO134" s="1"/>
      <c r="MZP134" s="1"/>
      <c r="MZQ134" s="1"/>
      <c r="MZR134" s="1"/>
      <c r="MZS134" s="1"/>
      <c r="MZT134" s="1"/>
      <c r="MZU134" s="1"/>
      <c r="MZV134" s="1"/>
      <c r="MZW134" s="1"/>
      <c r="MZX134" s="1"/>
      <c r="MZY134" s="1"/>
      <c r="MZZ134" s="1"/>
      <c r="NAA134" s="1"/>
      <c r="NAB134" s="1"/>
      <c r="NAC134" s="1"/>
      <c r="NAD134" s="1"/>
      <c r="NAE134" s="1"/>
      <c r="NAF134" s="1"/>
      <c r="NAG134" s="1"/>
      <c r="NAH134" s="1"/>
      <c r="NAI134" s="1"/>
      <c r="NAJ134" s="1"/>
      <c r="NAK134" s="1"/>
      <c r="NAL134" s="1"/>
      <c r="NAM134" s="1"/>
      <c r="NAN134" s="1"/>
      <c r="NAO134" s="1"/>
      <c r="NAP134" s="1"/>
      <c r="NAQ134" s="1"/>
      <c r="NAR134" s="1"/>
      <c r="NAS134" s="1"/>
      <c r="NAT134" s="1"/>
      <c r="NAU134" s="1"/>
      <c r="NAV134" s="1"/>
      <c r="NAW134" s="1"/>
      <c r="NAX134" s="1"/>
      <c r="NAY134" s="1"/>
      <c r="NAZ134" s="1"/>
      <c r="NBA134" s="1"/>
      <c r="NBB134" s="1"/>
      <c r="NBC134" s="1"/>
      <c r="NBD134" s="1"/>
      <c r="NBE134" s="1"/>
      <c r="NBF134" s="1"/>
      <c r="NBG134" s="1"/>
      <c r="NBH134" s="1"/>
      <c r="NBI134" s="1"/>
      <c r="NBJ134" s="1"/>
      <c r="NBK134" s="1"/>
      <c r="NBL134" s="1"/>
      <c r="NBM134" s="1"/>
      <c r="NBN134" s="1"/>
      <c r="NBO134" s="1"/>
      <c r="NBP134" s="1"/>
      <c r="NBQ134" s="1"/>
      <c r="NBR134" s="1"/>
      <c r="NBS134" s="1"/>
      <c r="NBT134" s="1"/>
      <c r="NBU134" s="1"/>
      <c r="NBV134" s="1"/>
      <c r="NBW134" s="1"/>
      <c r="NBX134" s="1"/>
      <c r="NBY134" s="1"/>
      <c r="NBZ134" s="1"/>
      <c r="NCA134" s="1"/>
      <c r="NCB134" s="1"/>
      <c r="NCC134" s="1"/>
      <c r="NCD134" s="1"/>
      <c r="NCE134" s="1"/>
      <c r="NCF134" s="1"/>
      <c r="NCG134" s="1"/>
      <c r="NCH134" s="1"/>
      <c r="NCI134" s="1"/>
      <c r="NCJ134" s="1"/>
      <c r="NCK134" s="1"/>
      <c r="NCL134" s="1"/>
      <c r="NCM134" s="1"/>
      <c r="NCN134" s="1"/>
      <c r="NCO134" s="1"/>
      <c r="NCP134" s="1"/>
      <c r="NCQ134" s="1"/>
      <c r="NCR134" s="1"/>
      <c r="NCS134" s="1"/>
      <c r="NCT134" s="1"/>
      <c r="NCU134" s="1"/>
      <c r="NCV134" s="1"/>
      <c r="NCW134" s="1"/>
      <c r="NCX134" s="1"/>
      <c r="NCY134" s="1"/>
      <c r="NCZ134" s="1"/>
      <c r="NDA134" s="1"/>
      <c r="NDB134" s="1"/>
      <c r="NDC134" s="1"/>
      <c r="NDD134" s="1"/>
      <c r="NDE134" s="1"/>
      <c r="NDF134" s="1"/>
      <c r="NDG134" s="1"/>
      <c r="NDH134" s="1"/>
      <c r="NDI134" s="1"/>
      <c r="NDJ134" s="1"/>
      <c r="NDK134" s="1"/>
      <c r="NDL134" s="1"/>
      <c r="NDM134" s="1"/>
      <c r="NDN134" s="1"/>
      <c r="NDO134" s="1"/>
      <c r="NDP134" s="1"/>
      <c r="NDQ134" s="1"/>
      <c r="NDR134" s="1"/>
      <c r="NDS134" s="1"/>
      <c r="NDT134" s="1"/>
      <c r="NDU134" s="1"/>
      <c r="NDV134" s="1"/>
      <c r="NDW134" s="1"/>
      <c r="NDX134" s="1"/>
      <c r="NDY134" s="1"/>
      <c r="NDZ134" s="1"/>
      <c r="NEA134" s="1"/>
      <c r="NEB134" s="1"/>
      <c r="NEC134" s="1"/>
      <c r="NED134" s="1"/>
      <c r="NEE134" s="1"/>
      <c r="NEF134" s="1"/>
      <c r="NEG134" s="1"/>
      <c r="NEH134" s="1"/>
      <c r="NEI134" s="1"/>
      <c r="NEJ134" s="1"/>
      <c r="NEK134" s="1"/>
      <c r="NEL134" s="1"/>
      <c r="NEM134" s="1"/>
      <c r="NEN134" s="1"/>
      <c r="NEO134" s="1"/>
      <c r="NEP134" s="1"/>
      <c r="NEQ134" s="1"/>
      <c r="NER134" s="1"/>
      <c r="NES134" s="1"/>
      <c r="NET134" s="1"/>
      <c r="NEU134" s="1"/>
      <c r="NEV134" s="1"/>
      <c r="NEW134" s="1"/>
      <c r="NEX134" s="1"/>
      <c r="NEY134" s="1"/>
      <c r="NEZ134" s="1"/>
      <c r="NFA134" s="1"/>
      <c r="NFB134" s="1"/>
      <c r="NFC134" s="1"/>
      <c r="NFD134" s="1"/>
      <c r="NFE134" s="1"/>
      <c r="NFF134" s="1"/>
      <c r="NFG134" s="1"/>
      <c r="NFH134" s="1"/>
      <c r="NFI134" s="1"/>
      <c r="NFJ134" s="1"/>
      <c r="NFK134" s="1"/>
      <c r="NFL134" s="1"/>
      <c r="NFM134" s="1"/>
      <c r="NFN134" s="1"/>
      <c r="NFO134" s="1"/>
      <c r="NFP134" s="1"/>
      <c r="NFQ134" s="1"/>
      <c r="NFR134" s="1"/>
      <c r="NFS134" s="1"/>
      <c r="NFT134" s="1"/>
      <c r="NFU134" s="1"/>
      <c r="NFV134" s="1"/>
      <c r="NFW134" s="1"/>
      <c r="NFX134" s="1"/>
      <c r="NFY134" s="1"/>
      <c r="NFZ134" s="1"/>
      <c r="NGA134" s="1"/>
      <c r="NGB134" s="1"/>
      <c r="NGC134" s="1"/>
      <c r="NGD134" s="1"/>
      <c r="NGE134" s="1"/>
      <c r="NGF134" s="1"/>
      <c r="NGG134" s="1"/>
      <c r="NGH134" s="1"/>
      <c r="NGI134" s="1"/>
      <c r="NGJ134" s="1"/>
      <c r="NGK134" s="1"/>
      <c r="NGL134" s="1"/>
      <c r="NGM134" s="1"/>
      <c r="NGN134" s="1"/>
      <c r="NGO134" s="1"/>
      <c r="NGP134" s="1"/>
      <c r="NGQ134" s="1"/>
      <c r="NGR134" s="1"/>
      <c r="NGS134" s="1"/>
      <c r="NGT134" s="1"/>
      <c r="NGU134" s="1"/>
      <c r="NGV134" s="1"/>
      <c r="NGW134" s="1"/>
      <c r="NGX134" s="1"/>
      <c r="NGY134" s="1"/>
      <c r="NGZ134" s="1"/>
      <c r="NHA134" s="1"/>
      <c r="NHB134" s="1"/>
      <c r="NHC134" s="1"/>
      <c r="NHD134" s="1"/>
      <c r="NHE134" s="1"/>
      <c r="NHF134" s="1"/>
      <c r="NHG134" s="1"/>
      <c r="NHH134" s="1"/>
      <c r="NHI134" s="1"/>
      <c r="NHJ134" s="1"/>
      <c r="NHK134" s="1"/>
      <c r="NHL134" s="1"/>
      <c r="NHM134" s="1"/>
      <c r="NHN134" s="1"/>
      <c r="NHO134" s="1"/>
      <c r="NHP134" s="1"/>
      <c r="NHQ134" s="1"/>
      <c r="NHR134" s="1"/>
      <c r="NHS134" s="1"/>
      <c r="NHT134" s="1"/>
      <c r="NHU134" s="1"/>
      <c r="NHV134" s="1"/>
      <c r="NHW134" s="1"/>
      <c r="NHX134" s="1"/>
      <c r="NHY134" s="1"/>
      <c r="NHZ134" s="1"/>
      <c r="NIA134" s="1"/>
      <c r="NIB134" s="1"/>
      <c r="NIC134" s="1"/>
      <c r="NID134" s="1"/>
      <c r="NIE134" s="1"/>
      <c r="NIF134" s="1"/>
      <c r="NIG134" s="1"/>
      <c r="NIH134" s="1"/>
      <c r="NII134" s="1"/>
      <c r="NIJ134" s="1"/>
      <c r="NIK134" s="1"/>
      <c r="NIL134" s="1"/>
      <c r="NIM134" s="1"/>
      <c r="NIN134" s="1"/>
      <c r="NIO134" s="1"/>
      <c r="NIP134" s="1"/>
      <c r="NIQ134" s="1"/>
      <c r="NIR134" s="1"/>
      <c r="NIS134" s="1"/>
      <c r="NIT134" s="1"/>
      <c r="NIU134" s="1"/>
      <c r="NIV134" s="1"/>
      <c r="NIW134" s="1"/>
      <c r="NIX134" s="1"/>
      <c r="NIY134" s="1"/>
      <c r="NIZ134" s="1"/>
      <c r="NJA134" s="1"/>
      <c r="NJB134" s="1"/>
      <c r="NJC134" s="1"/>
      <c r="NJD134" s="1"/>
      <c r="NJE134" s="1"/>
      <c r="NJF134" s="1"/>
      <c r="NJG134" s="1"/>
      <c r="NJH134" s="1"/>
      <c r="NJI134" s="1"/>
      <c r="NJJ134" s="1"/>
      <c r="NJK134" s="1"/>
      <c r="NJL134" s="1"/>
      <c r="NJM134" s="1"/>
      <c r="NJN134" s="1"/>
      <c r="NJO134" s="1"/>
      <c r="NJP134" s="1"/>
      <c r="NJQ134" s="1"/>
      <c r="NJR134" s="1"/>
      <c r="NJS134" s="1"/>
      <c r="NJT134" s="1"/>
      <c r="NJU134" s="1"/>
      <c r="NJV134" s="1"/>
      <c r="NJW134" s="1"/>
      <c r="NJX134" s="1"/>
      <c r="NJY134" s="1"/>
      <c r="NJZ134" s="1"/>
      <c r="NKA134" s="1"/>
      <c r="NKB134" s="1"/>
      <c r="NKC134" s="1"/>
      <c r="NKD134" s="1"/>
      <c r="NKE134" s="1"/>
      <c r="NKF134" s="1"/>
      <c r="NKG134" s="1"/>
      <c r="NKH134" s="1"/>
      <c r="NKI134" s="1"/>
      <c r="NKJ134" s="1"/>
      <c r="NKK134" s="1"/>
      <c r="NKL134" s="1"/>
      <c r="NKM134" s="1"/>
      <c r="NKN134" s="1"/>
      <c r="NKO134" s="1"/>
      <c r="NKP134" s="1"/>
      <c r="NKQ134" s="1"/>
      <c r="NKR134" s="1"/>
      <c r="NKS134" s="1"/>
      <c r="NKT134" s="1"/>
      <c r="NKU134" s="1"/>
      <c r="NKV134" s="1"/>
      <c r="NKW134" s="1"/>
      <c r="NKX134" s="1"/>
      <c r="NKY134" s="1"/>
      <c r="NKZ134" s="1"/>
      <c r="NLA134" s="1"/>
      <c r="NLB134" s="1"/>
      <c r="NLC134" s="1"/>
      <c r="NLD134" s="1"/>
      <c r="NLE134" s="1"/>
      <c r="NLF134" s="1"/>
      <c r="NLG134" s="1"/>
      <c r="NLH134" s="1"/>
      <c r="NLI134" s="1"/>
      <c r="NLJ134" s="1"/>
      <c r="NLK134" s="1"/>
      <c r="NLL134" s="1"/>
      <c r="NLM134" s="1"/>
      <c r="NLN134" s="1"/>
      <c r="NLO134" s="1"/>
      <c r="NLP134" s="1"/>
      <c r="NLQ134" s="1"/>
      <c r="NLR134" s="1"/>
      <c r="NLS134" s="1"/>
      <c r="NLT134" s="1"/>
      <c r="NLU134" s="1"/>
      <c r="NLV134" s="1"/>
      <c r="NLW134" s="1"/>
      <c r="NLX134" s="1"/>
      <c r="NLY134" s="1"/>
      <c r="NLZ134" s="1"/>
      <c r="NMA134" s="1"/>
      <c r="NMB134" s="1"/>
      <c r="NMC134" s="1"/>
      <c r="NMD134" s="1"/>
      <c r="NME134" s="1"/>
      <c r="NMF134" s="1"/>
      <c r="NMG134" s="1"/>
      <c r="NMH134" s="1"/>
      <c r="NMI134" s="1"/>
      <c r="NMJ134" s="1"/>
      <c r="NMK134" s="1"/>
      <c r="NML134" s="1"/>
      <c r="NMM134" s="1"/>
      <c r="NMN134" s="1"/>
      <c r="NMO134" s="1"/>
      <c r="NMP134" s="1"/>
      <c r="NMQ134" s="1"/>
      <c r="NMR134" s="1"/>
      <c r="NMS134" s="1"/>
      <c r="NMT134" s="1"/>
      <c r="NMU134" s="1"/>
      <c r="NMV134" s="1"/>
      <c r="NMW134" s="1"/>
      <c r="NMX134" s="1"/>
      <c r="NMY134" s="1"/>
      <c r="NMZ134" s="1"/>
      <c r="NNA134" s="1"/>
      <c r="NNB134" s="1"/>
      <c r="NNC134" s="1"/>
      <c r="NND134" s="1"/>
      <c r="NNE134" s="1"/>
      <c r="NNF134" s="1"/>
      <c r="NNG134" s="1"/>
      <c r="NNH134" s="1"/>
      <c r="NNI134" s="1"/>
      <c r="NNJ134" s="1"/>
      <c r="NNK134" s="1"/>
      <c r="NNL134" s="1"/>
      <c r="NNM134" s="1"/>
      <c r="NNN134" s="1"/>
      <c r="NNO134" s="1"/>
      <c r="NNP134" s="1"/>
      <c r="NNQ134" s="1"/>
      <c r="NNR134" s="1"/>
      <c r="NNS134" s="1"/>
      <c r="NNT134" s="1"/>
      <c r="NNU134" s="1"/>
      <c r="NNV134" s="1"/>
      <c r="NNW134" s="1"/>
      <c r="NNX134" s="1"/>
      <c r="NNY134" s="1"/>
      <c r="NNZ134" s="1"/>
      <c r="NOA134" s="1"/>
      <c r="NOB134" s="1"/>
      <c r="NOC134" s="1"/>
      <c r="NOD134" s="1"/>
      <c r="NOE134" s="1"/>
      <c r="NOF134" s="1"/>
      <c r="NOG134" s="1"/>
      <c r="NOH134" s="1"/>
      <c r="NOI134" s="1"/>
      <c r="NOJ134" s="1"/>
      <c r="NOK134" s="1"/>
      <c r="NOL134" s="1"/>
      <c r="NOM134" s="1"/>
      <c r="NON134" s="1"/>
      <c r="NOO134" s="1"/>
      <c r="NOP134" s="1"/>
      <c r="NOQ134" s="1"/>
      <c r="NOR134" s="1"/>
      <c r="NOS134" s="1"/>
      <c r="NOT134" s="1"/>
      <c r="NOU134" s="1"/>
      <c r="NOV134" s="1"/>
      <c r="NOW134" s="1"/>
      <c r="NOX134" s="1"/>
      <c r="NOY134" s="1"/>
      <c r="NOZ134" s="1"/>
      <c r="NPA134" s="1"/>
      <c r="NPB134" s="1"/>
      <c r="NPC134" s="1"/>
      <c r="NPD134" s="1"/>
      <c r="NPE134" s="1"/>
      <c r="NPF134" s="1"/>
      <c r="NPG134" s="1"/>
      <c r="NPH134" s="1"/>
      <c r="NPI134" s="1"/>
      <c r="NPJ134" s="1"/>
      <c r="NPK134" s="1"/>
      <c r="NPL134" s="1"/>
      <c r="NPM134" s="1"/>
      <c r="NPN134" s="1"/>
      <c r="NPO134" s="1"/>
      <c r="NPP134" s="1"/>
      <c r="NPQ134" s="1"/>
      <c r="NPR134" s="1"/>
      <c r="NPS134" s="1"/>
      <c r="NPT134" s="1"/>
      <c r="NPU134" s="1"/>
      <c r="NPV134" s="1"/>
      <c r="NPW134" s="1"/>
      <c r="NPX134" s="1"/>
      <c r="NPY134" s="1"/>
      <c r="NPZ134" s="1"/>
      <c r="NQA134" s="1"/>
      <c r="NQB134" s="1"/>
      <c r="NQC134" s="1"/>
      <c r="NQD134" s="1"/>
      <c r="NQE134" s="1"/>
      <c r="NQF134" s="1"/>
      <c r="NQG134" s="1"/>
      <c r="NQH134" s="1"/>
      <c r="NQI134" s="1"/>
      <c r="NQJ134" s="1"/>
      <c r="NQK134" s="1"/>
      <c r="NQL134" s="1"/>
      <c r="NQM134" s="1"/>
      <c r="NQN134" s="1"/>
      <c r="NQO134" s="1"/>
      <c r="NQP134" s="1"/>
      <c r="NQQ134" s="1"/>
      <c r="NQR134" s="1"/>
      <c r="NQS134" s="1"/>
      <c r="NQT134" s="1"/>
      <c r="NQU134" s="1"/>
      <c r="NQV134" s="1"/>
      <c r="NQW134" s="1"/>
      <c r="NQX134" s="1"/>
      <c r="NQY134" s="1"/>
      <c r="NQZ134" s="1"/>
      <c r="NRA134" s="1"/>
      <c r="NRB134" s="1"/>
      <c r="NRC134" s="1"/>
      <c r="NRD134" s="1"/>
      <c r="NRE134" s="1"/>
      <c r="NRF134" s="1"/>
      <c r="NRG134" s="1"/>
      <c r="NRH134" s="1"/>
      <c r="NRI134" s="1"/>
      <c r="NRJ134" s="1"/>
      <c r="NRK134" s="1"/>
      <c r="NRL134" s="1"/>
      <c r="NRM134" s="1"/>
      <c r="NRN134" s="1"/>
      <c r="NRO134" s="1"/>
      <c r="NRP134" s="1"/>
      <c r="NRQ134" s="1"/>
      <c r="NRR134" s="1"/>
      <c r="NRS134" s="1"/>
      <c r="NRT134" s="1"/>
      <c r="NRU134" s="1"/>
      <c r="NRV134" s="1"/>
      <c r="NRW134" s="1"/>
      <c r="NRX134" s="1"/>
      <c r="NRY134" s="1"/>
      <c r="NRZ134" s="1"/>
      <c r="NSA134" s="1"/>
      <c r="NSB134" s="1"/>
      <c r="NSC134" s="1"/>
      <c r="NSD134" s="1"/>
      <c r="NSE134" s="1"/>
      <c r="NSF134" s="1"/>
      <c r="NSG134" s="1"/>
      <c r="NSH134" s="1"/>
      <c r="NSI134" s="1"/>
      <c r="NSJ134" s="1"/>
      <c r="NSK134" s="1"/>
      <c r="NSL134" s="1"/>
      <c r="NSM134" s="1"/>
      <c r="NSN134" s="1"/>
      <c r="NSO134" s="1"/>
      <c r="NSP134" s="1"/>
      <c r="NSQ134" s="1"/>
      <c r="NSR134" s="1"/>
      <c r="NSS134" s="1"/>
      <c r="NST134" s="1"/>
      <c r="NSU134" s="1"/>
      <c r="NSV134" s="1"/>
      <c r="NSW134" s="1"/>
      <c r="NSX134" s="1"/>
      <c r="NSY134" s="1"/>
      <c r="NSZ134" s="1"/>
      <c r="NTA134" s="1"/>
      <c r="NTB134" s="1"/>
      <c r="NTC134" s="1"/>
      <c r="NTD134" s="1"/>
      <c r="NTE134" s="1"/>
      <c r="NTF134" s="1"/>
      <c r="NTG134" s="1"/>
      <c r="NTH134" s="1"/>
      <c r="NTI134" s="1"/>
      <c r="NTJ134" s="1"/>
      <c r="NTK134" s="1"/>
      <c r="NTL134" s="1"/>
      <c r="NTM134" s="1"/>
      <c r="NTN134" s="1"/>
      <c r="NTO134" s="1"/>
      <c r="NTP134" s="1"/>
      <c r="NTQ134" s="1"/>
      <c r="NTR134" s="1"/>
      <c r="NTS134" s="1"/>
      <c r="NTT134" s="1"/>
      <c r="NTU134" s="1"/>
      <c r="NTV134" s="1"/>
      <c r="NTW134" s="1"/>
      <c r="NTX134" s="1"/>
      <c r="NTY134" s="1"/>
      <c r="NTZ134" s="1"/>
      <c r="NUA134" s="1"/>
      <c r="NUB134" s="1"/>
      <c r="NUC134" s="1"/>
      <c r="NUD134" s="1"/>
      <c r="NUE134" s="1"/>
      <c r="NUF134" s="1"/>
      <c r="NUG134" s="1"/>
      <c r="NUH134" s="1"/>
      <c r="NUI134" s="1"/>
      <c r="NUJ134" s="1"/>
      <c r="NUK134" s="1"/>
      <c r="NUL134" s="1"/>
      <c r="NUM134" s="1"/>
      <c r="NUN134" s="1"/>
      <c r="NUO134" s="1"/>
      <c r="NUP134" s="1"/>
      <c r="NUQ134" s="1"/>
      <c r="NUR134" s="1"/>
      <c r="NUS134" s="1"/>
      <c r="NUT134" s="1"/>
      <c r="NUU134" s="1"/>
      <c r="NUV134" s="1"/>
      <c r="NUW134" s="1"/>
      <c r="NUX134" s="1"/>
      <c r="NUY134" s="1"/>
      <c r="NUZ134" s="1"/>
      <c r="NVA134" s="1"/>
      <c r="NVB134" s="1"/>
      <c r="NVC134" s="1"/>
      <c r="NVD134" s="1"/>
      <c r="NVE134" s="1"/>
      <c r="NVF134" s="1"/>
      <c r="NVG134" s="1"/>
      <c r="NVH134" s="1"/>
      <c r="NVI134" s="1"/>
      <c r="NVJ134" s="1"/>
      <c r="NVK134" s="1"/>
      <c r="NVL134" s="1"/>
      <c r="NVM134" s="1"/>
      <c r="NVN134" s="1"/>
      <c r="NVO134" s="1"/>
      <c r="NVP134" s="1"/>
      <c r="NVQ134" s="1"/>
      <c r="NVR134" s="1"/>
      <c r="NVS134" s="1"/>
      <c r="NVT134" s="1"/>
      <c r="NVU134" s="1"/>
      <c r="NVV134" s="1"/>
      <c r="NVW134" s="1"/>
      <c r="NVX134" s="1"/>
      <c r="NVY134" s="1"/>
      <c r="NVZ134" s="1"/>
      <c r="NWA134" s="1"/>
      <c r="NWB134" s="1"/>
      <c r="NWC134" s="1"/>
      <c r="NWD134" s="1"/>
      <c r="NWE134" s="1"/>
      <c r="NWF134" s="1"/>
      <c r="NWG134" s="1"/>
      <c r="NWH134" s="1"/>
      <c r="NWI134" s="1"/>
      <c r="NWJ134" s="1"/>
      <c r="NWK134" s="1"/>
      <c r="NWL134" s="1"/>
      <c r="NWM134" s="1"/>
      <c r="NWN134" s="1"/>
      <c r="NWO134" s="1"/>
      <c r="NWP134" s="1"/>
      <c r="NWQ134" s="1"/>
      <c r="NWR134" s="1"/>
      <c r="NWS134" s="1"/>
      <c r="NWT134" s="1"/>
      <c r="NWU134" s="1"/>
      <c r="NWV134" s="1"/>
      <c r="NWW134" s="1"/>
      <c r="NWX134" s="1"/>
      <c r="NWY134" s="1"/>
      <c r="NWZ134" s="1"/>
      <c r="NXA134" s="1"/>
      <c r="NXB134" s="1"/>
      <c r="NXC134" s="1"/>
      <c r="NXD134" s="1"/>
      <c r="NXE134" s="1"/>
      <c r="NXF134" s="1"/>
      <c r="NXG134" s="1"/>
      <c r="NXH134" s="1"/>
      <c r="NXI134" s="1"/>
      <c r="NXJ134" s="1"/>
      <c r="NXK134" s="1"/>
      <c r="NXL134" s="1"/>
      <c r="NXM134" s="1"/>
      <c r="NXN134" s="1"/>
      <c r="NXO134" s="1"/>
      <c r="NXP134" s="1"/>
      <c r="NXQ134" s="1"/>
      <c r="NXR134" s="1"/>
      <c r="NXS134" s="1"/>
      <c r="NXT134" s="1"/>
      <c r="NXU134" s="1"/>
      <c r="NXV134" s="1"/>
      <c r="NXW134" s="1"/>
      <c r="NXX134" s="1"/>
      <c r="NXY134" s="1"/>
      <c r="NXZ134" s="1"/>
      <c r="NYA134" s="1"/>
      <c r="NYB134" s="1"/>
      <c r="NYC134" s="1"/>
      <c r="NYD134" s="1"/>
      <c r="NYE134" s="1"/>
      <c r="NYF134" s="1"/>
      <c r="NYG134" s="1"/>
      <c r="NYH134" s="1"/>
      <c r="NYI134" s="1"/>
      <c r="NYJ134" s="1"/>
      <c r="NYK134" s="1"/>
      <c r="NYL134" s="1"/>
      <c r="NYM134" s="1"/>
      <c r="NYN134" s="1"/>
      <c r="NYO134" s="1"/>
      <c r="NYP134" s="1"/>
      <c r="NYQ134" s="1"/>
      <c r="NYR134" s="1"/>
      <c r="NYS134" s="1"/>
      <c r="NYT134" s="1"/>
      <c r="NYU134" s="1"/>
      <c r="NYV134" s="1"/>
      <c r="NYW134" s="1"/>
      <c r="NYX134" s="1"/>
      <c r="NYY134" s="1"/>
      <c r="NYZ134" s="1"/>
      <c r="NZA134" s="1"/>
      <c r="NZB134" s="1"/>
      <c r="NZC134" s="1"/>
      <c r="NZD134" s="1"/>
      <c r="NZE134" s="1"/>
      <c r="NZF134" s="1"/>
      <c r="NZG134" s="1"/>
      <c r="NZH134" s="1"/>
      <c r="NZI134" s="1"/>
      <c r="NZJ134" s="1"/>
      <c r="NZK134" s="1"/>
      <c r="NZL134" s="1"/>
      <c r="NZM134" s="1"/>
      <c r="NZN134" s="1"/>
      <c r="NZO134" s="1"/>
      <c r="NZP134" s="1"/>
      <c r="NZQ134" s="1"/>
      <c r="NZR134" s="1"/>
      <c r="NZS134" s="1"/>
      <c r="NZT134" s="1"/>
      <c r="NZU134" s="1"/>
      <c r="NZV134" s="1"/>
      <c r="NZW134" s="1"/>
      <c r="NZX134" s="1"/>
      <c r="NZY134" s="1"/>
      <c r="NZZ134" s="1"/>
      <c r="OAA134" s="1"/>
      <c r="OAB134" s="1"/>
      <c r="OAC134" s="1"/>
      <c r="OAD134" s="1"/>
      <c r="OAE134" s="1"/>
      <c r="OAF134" s="1"/>
      <c r="OAG134" s="1"/>
      <c r="OAH134" s="1"/>
      <c r="OAI134" s="1"/>
      <c r="OAJ134" s="1"/>
      <c r="OAK134" s="1"/>
      <c r="OAL134" s="1"/>
      <c r="OAM134" s="1"/>
      <c r="OAN134" s="1"/>
      <c r="OAO134" s="1"/>
      <c r="OAP134" s="1"/>
      <c r="OAQ134" s="1"/>
      <c r="OAR134" s="1"/>
      <c r="OAS134" s="1"/>
      <c r="OAT134" s="1"/>
      <c r="OAU134" s="1"/>
      <c r="OAV134" s="1"/>
      <c r="OAW134" s="1"/>
      <c r="OAX134" s="1"/>
      <c r="OAY134" s="1"/>
      <c r="OAZ134" s="1"/>
      <c r="OBA134" s="1"/>
      <c r="OBB134" s="1"/>
      <c r="OBC134" s="1"/>
      <c r="OBD134" s="1"/>
      <c r="OBE134" s="1"/>
      <c r="OBF134" s="1"/>
      <c r="OBG134" s="1"/>
      <c r="OBH134" s="1"/>
      <c r="OBI134" s="1"/>
      <c r="OBJ134" s="1"/>
      <c r="OBK134" s="1"/>
      <c r="OBL134" s="1"/>
      <c r="OBM134" s="1"/>
      <c r="OBN134" s="1"/>
      <c r="OBO134" s="1"/>
      <c r="OBP134" s="1"/>
      <c r="OBQ134" s="1"/>
      <c r="OBR134" s="1"/>
      <c r="OBS134" s="1"/>
      <c r="OBT134" s="1"/>
      <c r="OBU134" s="1"/>
      <c r="OBV134" s="1"/>
      <c r="OBW134" s="1"/>
      <c r="OBX134" s="1"/>
      <c r="OBY134" s="1"/>
      <c r="OBZ134" s="1"/>
      <c r="OCA134" s="1"/>
      <c r="OCB134" s="1"/>
      <c r="OCC134" s="1"/>
      <c r="OCD134" s="1"/>
      <c r="OCE134" s="1"/>
      <c r="OCF134" s="1"/>
      <c r="OCG134" s="1"/>
      <c r="OCH134" s="1"/>
      <c r="OCI134" s="1"/>
      <c r="OCJ134" s="1"/>
      <c r="OCK134" s="1"/>
      <c r="OCL134" s="1"/>
      <c r="OCM134" s="1"/>
      <c r="OCN134" s="1"/>
      <c r="OCO134" s="1"/>
      <c r="OCP134" s="1"/>
      <c r="OCQ134" s="1"/>
      <c r="OCR134" s="1"/>
      <c r="OCS134" s="1"/>
      <c r="OCT134" s="1"/>
      <c r="OCU134" s="1"/>
      <c r="OCV134" s="1"/>
      <c r="OCW134" s="1"/>
      <c r="OCX134" s="1"/>
      <c r="OCY134" s="1"/>
      <c r="OCZ134" s="1"/>
      <c r="ODA134" s="1"/>
      <c r="ODB134" s="1"/>
      <c r="ODC134" s="1"/>
      <c r="ODD134" s="1"/>
      <c r="ODE134" s="1"/>
      <c r="ODF134" s="1"/>
      <c r="ODG134" s="1"/>
      <c r="ODH134" s="1"/>
      <c r="ODI134" s="1"/>
      <c r="ODJ134" s="1"/>
      <c r="ODK134" s="1"/>
      <c r="ODL134" s="1"/>
      <c r="ODM134" s="1"/>
      <c r="ODN134" s="1"/>
      <c r="ODO134" s="1"/>
      <c r="ODP134" s="1"/>
      <c r="ODQ134" s="1"/>
      <c r="ODR134" s="1"/>
      <c r="ODS134" s="1"/>
      <c r="ODT134" s="1"/>
      <c r="ODU134" s="1"/>
      <c r="ODV134" s="1"/>
      <c r="ODW134" s="1"/>
      <c r="ODX134" s="1"/>
      <c r="ODY134" s="1"/>
      <c r="ODZ134" s="1"/>
      <c r="OEA134" s="1"/>
      <c r="OEB134" s="1"/>
      <c r="OEC134" s="1"/>
      <c r="OED134" s="1"/>
      <c r="OEE134" s="1"/>
      <c r="OEF134" s="1"/>
      <c r="OEG134" s="1"/>
      <c r="OEH134" s="1"/>
      <c r="OEI134" s="1"/>
      <c r="OEJ134" s="1"/>
      <c r="OEK134" s="1"/>
      <c r="OEL134" s="1"/>
      <c r="OEM134" s="1"/>
      <c r="OEN134" s="1"/>
      <c r="OEO134" s="1"/>
      <c r="OEP134" s="1"/>
      <c r="OEQ134" s="1"/>
      <c r="OER134" s="1"/>
      <c r="OES134" s="1"/>
      <c r="OET134" s="1"/>
      <c r="OEU134" s="1"/>
      <c r="OEV134" s="1"/>
      <c r="OEW134" s="1"/>
      <c r="OEX134" s="1"/>
      <c r="OEY134" s="1"/>
      <c r="OEZ134" s="1"/>
      <c r="OFA134" s="1"/>
      <c r="OFB134" s="1"/>
      <c r="OFC134" s="1"/>
      <c r="OFD134" s="1"/>
      <c r="OFE134" s="1"/>
      <c r="OFF134" s="1"/>
      <c r="OFG134" s="1"/>
      <c r="OFH134" s="1"/>
      <c r="OFI134" s="1"/>
      <c r="OFJ134" s="1"/>
      <c r="OFK134" s="1"/>
      <c r="OFL134" s="1"/>
      <c r="OFM134" s="1"/>
      <c r="OFN134" s="1"/>
      <c r="OFO134" s="1"/>
      <c r="OFP134" s="1"/>
      <c r="OFQ134" s="1"/>
      <c r="OFR134" s="1"/>
      <c r="OFS134" s="1"/>
      <c r="OFT134" s="1"/>
      <c r="OFU134" s="1"/>
      <c r="OFV134" s="1"/>
      <c r="OFW134" s="1"/>
      <c r="OFX134" s="1"/>
      <c r="OFY134" s="1"/>
      <c r="OFZ134" s="1"/>
      <c r="OGA134" s="1"/>
      <c r="OGB134" s="1"/>
      <c r="OGC134" s="1"/>
      <c r="OGD134" s="1"/>
      <c r="OGE134" s="1"/>
      <c r="OGF134" s="1"/>
      <c r="OGG134" s="1"/>
      <c r="OGH134" s="1"/>
      <c r="OGI134" s="1"/>
      <c r="OGJ134" s="1"/>
      <c r="OGK134" s="1"/>
      <c r="OGL134" s="1"/>
      <c r="OGM134" s="1"/>
      <c r="OGN134" s="1"/>
      <c r="OGO134" s="1"/>
      <c r="OGP134" s="1"/>
      <c r="OGQ134" s="1"/>
      <c r="OGR134" s="1"/>
      <c r="OGS134" s="1"/>
      <c r="OGT134" s="1"/>
      <c r="OGU134" s="1"/>
      <c r="OGV134" s="1"/>
      <c r="OGW134" s="1"/>
      <c r="OGX134" s="1"/>
      <c r="OGY134" s="1"/>
      <c r="OGZ134" s="1"/>
      <c r="OHA134" s="1"/>
      <c r="OHB134" s="1"/>
      <c r="OHC134" s="1"/>
      <c r="OHD134" s="1"/>
      <c r="OHE134" s="1"/>
      <c r="OHF134" s="1"/>
      <c r="OHG134" s="1"/>
      <c r="OHH134" s="1"/>
      <c r="OHI134" s="1"/>
      <c r="OHJ134" s="1"/>
      <c r="OHK134" s="1"/>
      <c r="OHL134" s="1"/>
      <c r="OHM134" s="1"/>
      <c r="OHN134" s="1"/>
      <c r="OHO134" s="1"/>
      <c r="OHP134" s="1"/>
      <c r="OHQ134" s="1"/>
      <c r="OHR134" s="1"/>
      <c r="OHS134" s="1"/>
      <c r="OHT134" s="1"/>
      <c r="OHU134" s="1"/>
      <c r="OHV134" s="1"/>
      <c r="OHW134" s="1"/>
      <c r="OHX134" s="1"/>
      <c r="OHY134" s="1"/>
      <c r="OHZ134" s="1"/>
      <c r="OIA134" s="1"/>
      <c r="OIB134" s="1"/>
      <c r="OIC134" s="1"/>
      <c r="OID134" s="1"/>
      <c r="OIE134" s="1"/>
      <c r="OIF134" s="1"/>
      <c r="OIG134" s="1"/>
      <c r="OIH134" s="1"/>
      <c r="OII134" s="1"/>
      <c r="OIJ134" s="1"/>
      <c r="OIK134" s="1"/>
      <c r="OIL134" s="1"/>
      <c r="OIM134" s="1"/>
      <c r="OIN134" s="1"/>
      <c r="OIO134" s="1"/>
      <c r="OIP134" s="1"/>
      <c r="OIQ134" s="1"/>
      <c r="OIR134" s="1"/>
      <c r="OIS134" s="1"/>
      <c r="OIT134" s="1"/>
      <c r="OIU134" s="1"/>
      <c r="OIV134" s="1"/>
      <c r="OIW134" s="1"/>
      <c r="OIX134" s="1"/>
      <c r="OIY134" s="1"/>
      <c r="OIZ134" s="1"/>
      <c r="OJA134" s="1"/>
      <c r="OJB134" s="1"/>
      <c r="OJC134" s="1"/>
      <c r="OJD134" s="1"/>
      <c r="OJE134" s="1"/>
      <c r="OJF134" s="1"/>
      <c r="OJG134" s="1"/>
      <c r="OJH134" s="1"/>
      <c r="OJI134" s="1"/>
      <c r="OJJ134" s="1"/>
      <c r="OJK134" s="1"/>
      <c r="OJL134" s="1"/>
      <c r="OJM134" s="1"/>
      <c r="OJN134" s="1"/>
      <c r="OJO134" s="1"/>
      <c r="OJP134" s="1"/>
      <c r="OJQ134" s="1"/>
      <c r="OJR134" s="1"/>
      <c r="OJS134" s="1"/>
      <c r="OJT134" s="1"/>
      <c r="OJU134" s="1"/>
      <c r="OJV134" s="1"/>
      <c r="OJW134" s="1"/>
      <c r="OJX134" s="1"/>
      <c r="OJY134" s="1"/>
      <c r="OJZ134" s="1"/>
      <c r="OKA134" s="1"/>
      <c r="OKB134" s="1"/>
      <c r="OKC134" s="1"/>
      <c r="OKD134" s="1"/>
      <c r="OKE134" s="1"/>
      <c r="OKF134" s="1"/>
      <c r="OKG134" s="1"/>
      <c r="OKH134" s="1"/>
      <c r="OKI134" s="1"/>
      <c r="OKJ134" s="1"/>
      <c r="OKK134" s="1"/>
      <c r="OKL134" s="1"/>
      <c r="OKM134" s="1"/>
      <c r="OKN134" s="1"/>
      <c r="OKO134" s="1"/>
      <c r="OKP134" s="1"/>
      <c r="OKQ134" s="1"/>
      <c r="OKR134" s="1"/>
      <c r="OKS134" s="1"/>
      <c r="OKT134" s="1"/>
      <c r="OKU134" s="1"/>
      <c r="OKV134" s="1"/>
      <c r="OKW134" s="1"/>
      <c r="OKX134" s="1"/>
      <c r="OKY134" s="1"/>
      <c r="OKZ134" s="1"/>
      <c r="OLA134" s="1"/>
      <c r="OLB134" s="1"/>
      <c r="OLC134" s="1"/>
      <c r="OLD134" s="1"/>
      <c r="OLE134" s="1"/>
      <c r="OLF134" s="1"/>
      <c r="OLG134" s="1"/>
      <c r="OLH134" s="1"/>
      <c r="OLI134" s="1"/>
      <c r="OLJ134" s="1"/>
      <c r="OLK134" s="1"/>
      <c r="OLL134" s="1"/>
      <c r="OLM134" s="1"/>
      <c r="OLN134" s="1"/>
      <c r="OLO134" s="1"/>
      <c r="OLP134" s="1"/>
      <c r="OLQ134" s="1"/>
      <c r="OLR134" s="1"/>
      <c r="OLS134" s="1"/>
      <c r="OLT134" s="1"/>
      <c r="OLU134" s="1"/>
      <c r="OLV134" s="1"/>
      <c r="OLW134" s="1"/>
      <c r="OLX134" s="1"/>
      <c r="OLY134" s="1"/>
      <c r="OLZ134" s="1"/>
      <c r="OMA134" s="1"/>
      <c r="OMB134" s="1"/>
      <c r="OMC134" s="1"/>
      <c r="OMD134" s="1"/>
      <c r="OME134" s="1"/>
      <c r="OMF134" s="1"/>
      <c r="OMG134" s="1"/>
      <c r="OMH134" s="1"/>
      <c r="OMI134" s="1"/>
      <c r="OMJ134" s="1"/>
      <c r="OMK134" s="1"/>
      <c r="OML134" s="1"/>
      <c r="OMM134" s="1"/>
      <c r="OMN134" s="1"/>
      <c r="OMO134" s="1"/>
      <c r="OMP134" s="1"/>
      <c r="OMQ134" s="1"/>
      <c r="OMR134" s="1"/>
      <c r="OMS134" s="1"/>
      <c r="OMT134" s="1"/>
      <c r="OMU134" s="1"/>
      <c r="OMV134" s="1"/>
      <c r="OMW134" s="1"/>
      <c r="OMX134" s="1"/>
      <c r="OMY134" s="1"/>
      <c r="OMZ134" s="1"/>
      <c r="ONA134" s="1"/>
      <c r="ONB134" s="1"/>
      <c r="ONC134" s="1"/>
      <c r="OND134" s="1"/>
      <c r="ONE134" s="1"/>
      <c r="ONF134" s="1"/>
      <c r="ONG134" s="1"/>
      <c r="ONH134" s="1"/>
      <c r="ONI134" s="1"/>
      <c r="ONJ134" s="1"/>
      <c r="ONK134" s="1"/>
      <c r="ONL134" s="1"/>
      <c r="ONM134" s="1"/>
      <c r="ONN134" s="1"/>
      <c r="ONO134" s="1"/>
      <c r="ONP134" s="1"/>
      <c r="ONQ134" s="1"/>
      <c r="ONR134" s="1"/>
      <c r="ONS134" s="1"/>
      <c r="ONT134" s="1"/>
      <c r="ONU134" s="1"/>
      <c r="ONV134" s="1"/>
      <c r="ONW134" s="1"/>
      <c r="ONX134" s="1"/>
      <c r="ONY134" s="1"/>
      <c r="ONZ134" s="1"/>
      <c r="OOA134" s="1"/>
      <c r="OOB134" s="1"/>
      <c r="OOC134" s="1"/>
      <c r="OOD134" s="1"/>
      <c r="OOE134" s="1"/>
      <c r="OOF134" s="1"/>
      <c r="OOG134" s="1"/>
      <c r="OOH134" s="1"/>
      <c r="OOI134" s="1"/>
      <c r="OOJ134" s="1"/>
      <c r="OOK134" s="1"/>
      <c r="OOL134" s="1"/>
      <c r="OOM134" s="1"/>
      <c r="OON134" s="1"/>
      <c r="OOO134" s="1"/>
      <c r="OOP134" s="1"/>
      <c r="OOQ134" s="1"/>
      <c r="OOR134" s="1"/>
      <c r="OOS134" s="1"/>
      <c r="OOT134" s="1"/>
      <c r="OOU134" s="1"/>
      <c r="OOV134" s="1"/>
      <c r="OOW134" s="1"/>
      <c r="OOX134" s="1"/>
      <c r="OOY134" s="1"/>
      <c r="OOZ134" s="1"/>
      <c r="OPA134" s="1"/>
      <c r="OPB134" s="1"/>
      <c r="OPC134" s="1"/>
      <c r="OPD134" s="1"/>
      <c r="OPE134" s="1"/>
      <c r="OPF134" s="1"/>
      <c r="OPG134" s="1"/>
      <c r="OPH134" s="1"/>
      <c r="OPI134" s="1"/>
      <c r="OPJ134" s="1"/>
      <c r="OPK134" s="1"/>
      <c r="OPL134" s="1"/>
      <c r="OPM134" s="1"/>
      <c r="OPN134" s="1"/>
      <c r="OPO134" s="1"/>
      <c r="OPP134" s="1"/>
      <c r="OPQ134" s="1"/>
      <c r="OPR134" s="1"/>
      <c r="OPS134" s="1"/>
      <c r="OPT134" s="1"/>
      <c r="OPU134" s="1"/>
      <c r="OPV134" s="1"/>
      <c r="OPW134" s="1"/>
      <c r="OPX134" s="1"/>
      <c r="OPY134" s="1"/>
      <c r="OPZ134" s="1"/>
      <c r="OQA134" s="1"/>
      <c r="OQB134" s="1"/>
      <c r="OQC134" s="1"/>
      <c r="OQD134" s="1"/>
      <c r="OQE134" s="1"/>
      <c r="OQF134" s="1"/>
      <c r="OQG134" s="1"/>
      <c r="OQH134" s="1"/>
      <c r="OQI134" s="1"/>
      <c r="OQJ134" s="1"/>
      <c r="OQK134" s="1"/>
      <c r="OQL134" s="1"/>
      <c r="OQM134" s="1"/>
      <c r="OQN134" s="1"/>
      <c r="OQO134" s="1"/>
      <c r="OQP134" s="1"/>
      <c r="OQQ134" s="1"/>
      <c r="OQR134" s="1"/>
      <c r="OQS134" s="1"/>
      <c r="OQT134" s="1"/>
      <c r="OQU134" s="1"/>
      <c r="OQV134" s="1"/>
      <c r="OQW134" s="1"/>
      <c r="OQX134" s="1"/>
      <c r="OQY134" s="1"/>
      <c r="OQZ134" s="1"/>
      <c r="ORA134" s="1"/>
      <c r="ORB134" s="1"/>
      <c r="ORC134" s="1"/>
      <c r="ORD134" s="1"/>
      <c r="ORE134" s="1"/>
      <c r="ORF134" s="1"/>
      <c r="ORG134" s="1"/>
      <c r="ORH134" s="1"/>
      <c r="ORI134" s="1"/>
      <c r="ORJ134" s="1"/>
      <c r="ORK134" s="1"/>
      <c r="ORL134" s="1"/>
      <c r="ORM134" s="1"/>
      <c r="ORN134" s="1"/>
      <c r="ORO134" s="1"/>
      <c r="ORP134" s="1"/>
      <c r="ORQ134" s="1"/>
      <c r="ORR134" s="1"/>
      <c r="ORS134" s="1"/>
      <c r="ORT134" s="1"/>
      <c r="ORU134" s="1"/>
      <c r="ORV134" s="1"/>
      <c r="ORW134" s="1"/>
      <c r="ORX134" s="1"/>
      <c r="ORY134" s="1"/>
      <c r="ORZ134" s="1"/>
      <c r="OSA134" s="1"/>
      <c r="OSB134" s="1"/>
      <c r="OSC134" s="1"/>
      <c r="OSD134" s="1"/>
      <c r="OSE134" s="1"/>
      <c r="OSF134" s="1"/>
      <c r="OSG134" s="1"/>
      <c r="OSH134" s="1"/>
      <c r="OSI134" s="1"/>
      <c r="OSJ134" s="1"/>
      <c r="OSK134" s="1"/>
      <c r="OSL134" s="1"/>
      <c r="OSM134" s="1"/>
      <c r="OSN134" s="1"/>
      <c r="OSO134" s="1"/>
      <c r="OSP134" s="1"/>
      <c r="OSQ134" s="1"/>
      <c r="OSR134" s="1"/>
      <c r="OSS134" s="1"/>
      <c r="OST134" s="1"/>
      <c r="OSU134" s="1"/>
      <c r="OSV134" s="1"/>
      <c r="OSW134" s="1"/>
      <c r="OSX134" s="1"/>
      <c r="OSY134" s="1"/>
      <c r="OSZ134" s="1"/>
      <c r="OTA134" s="1"/>
      <c r="OTB134" s="1"/>
      <c r="OTC134" s="1"/>
      <c r="OTD134" s="1"/>
      <c r="OTE134" s="1"/>
      <c r="OTF134" s="1"/>
      <c r="OTG134" s="1"/>
      <c r="OTH134" s="1"/>
      <c r="OTI134" s="1"/>
      <c r="OTJ134" s="1"/>
      <c r="OTK134" s="1"/>
      <c r="OTL134" s="1"/>
      <c r="OTM134" s="1"/>
      <c r="OTN134" s="1"/>
      <c r="OTO134" s="1"/>
      <c r="OTP134" s="1"/>
      <c r="OTQ134" s="1"/>
      <c r="OTR134" s="1"/>
      <c r="OTS134" s="1"/>
      <c r="OTT134" s="1"/>
      <c r="OTU134" s="1"/>
      <c r="OTV134" s="1"/>
      <c r="OTW134" s="1"/>
      <c r="OTX134" s="1"/>
      <c r="OTY134" s="1"/>
      <c r="OTZ134" s="1"/>
      <c r="OUA134" s="1"/>
      <c r="OUB134" s="1"/>
      <c r="OUC134" s="1"/>
      <c r="OUD134" s="1"/>
      <c r="OUE134" s="1"/>
      <c r="OUF134" s="1"/>
      <c r="OUG134" s="1"/>
      <c r="OUH134" s="1"/>
      <c r="OUI134" s="1"/>
      <c r="OUJ134" s="1"/>
      <c r="OUK134" s="1"/>
      <c r="OUL134" s="1"/>
      <c r="OUM134" s="1"/>
      <c r="OUN134" s="1"/>
      <c r="OUO134" s="1"/>
      <c r="OUP134" s="1"/>
      <c r="OUQ134" s="1"/>
      <c r="OUR134" s="1"/>
      <c r="OUS134" s="1"/>
      <c r="OUT134" s="1"/>
      <c r="OUU134" s="1"/>
      <c r="OUV134" s="1"/>
      <c r="OUW134" s="1"/>
      <c r="OUX134" s="1"/>
      <c r="OUY134" s="1"/>
      <c r="OUZ134" s="1"/>
      <c r="OVA134" s="1"/>
      <c r="OVB134" s="1"/>
      <c r="OVC134" s="1"/>
      <c r="OVD134" s="1"/>
      <c r="OVE134" s="1"/>
      <c r="OVF134" s="1"/>
      <c r="OVG134" s="1"/>
      <c r="OVH134" s="1"/>
      <c r="OVI134" s="1"/>
      <c r="OVJ134" s="1"/>
      <c r="OVK134" s="1"/>
      <c r="OVL134" s="1"/>
      <c r="OVM134" s="1"/>
      <c r="OVN134" s="1"/>
      <c r="OVO134" s="1"/>
      <c r="OVP134" s="1"/>
      <c r="OVQ134" s="1"/>
      <c r="OVR134" s="1"/>
      <c r="OVS134" s="1"/>
      <c r="OVT134" s="1"/>
      <c r="OVU134" s="1"/>
      <c r="OVV134" s="1"/>
      <c r="OVW134" s="1"/>
      <c r="OVX134" s="1"/>
      <c r="OVY134" s="1"/>
      <c r="OVZ134" s="1"/>
      <c r="OWA134" s="1"/>
      <c r="OWB134" s="1"/>
      <c r="OWC134" s="1"/>
      <c r="OWD134" s="1"/>
      <c r="OWE134" s="1"/>
      <c r="OWF134" s="1"/>
      <c r="OWG134" s="1"/>
      <c r="OWH134" s="1"/>
      <c r="OWI134" s="1"/>
      <c r="OWJ134" s="1"/>
      <c r="OWK134" s="1"/>
      <c r="OWL134" s="1"/>
      <c r="OWM134" s="1"/>
      <c r="OWN134" s="1"/>
      <c r="OWO134" s="1"/>
      <c r="OWP134" s="1"/>
      <c r="OWQ134" s="1"/>
      <c r="OWR134" s="1"/>
      <c r="OWS134" s="1"/>
      <c r="OWT134" s="1"/>
      <c r="OWU134" s="1"/>
      <c r="OWV134" s="1"/>
      <c r="OWW134" s="1"/>
      <c r="OWX134" s="1"/>
      <c r="OWY134" s="1"/>
      <c r="OWZ134" s="1"/>
      <c r="OXA134" s="1"/>
      <c r="OXB134" s="1"/>
      <c r="OXC134" s="1"/>
      <c r="OXD134" s="1"/>
      <c r="OXE134" s="1"/>
      <c r="OXF134" s="1"/>
      <c r="OXG134" s="1"/>
      <c r="OXH134" s="1"/>
      <c r="OXI134" s="1"/>
      <c r="OXJ134" s="1"/>
      <c r="OXK134" s="1"/>
      <c r="OXL134" s="1"/>
      <c r="OXM134" s="1"/>
      <c r="OXN134" s="1"/>
      <c r="OXO134" s="1"/>
      <c r="OXP134" s="1"/>
      <c r="OXQ134" s="1"/>
      <c r="OXR134" s="1"/>
      <c r="OXS134" s="1"/>
      <c r="OXT134" s="1"/>
      <c r="OXU134" s="1"/>
      <c r="OXV134" s="1"/>
      <c r="OXW134" s="1"/>
      <c r="OXX134" s="1"/>
      <c r="OXY134" s="1"/>
      <c r="OXZ134" s="1"/>
      <c r="OYA134" s="1"/>
      <c r="OYB134" s="1"/>
      <c r="OYC134" s="1"/>
      <c r="OYD134" s="1"/>
      <c r="OYE134" s="1"/>
      <c r="OYF134" s="1"/>
      <c r="OYG134" s="1"/>
      <c r="OYH134" s="1"/>
      <c r="OYI134" s="1"/>
      <c r="OYJ134" s="1"/>
      <c r="OYK134" s="1"/>
      <c r="OYL134" s="1"/>
      <c r="OYM134" s="1"/>
      <c r="OYN134" s="1"/>
      <c r="OYO134" s="1"/>
      <c r="OYP134" s="1"/>
      <c r="OYQ134" s="1"/>
      <c r="OYR134" s="1"/>
      <c r="OYS134" s="1"/>
      <c r="OYT134" s="1"/>
      <c r="OYU134" s="1"/>
      <c r="OYV134" s="1"/>
      <c r="OYW134" s="1"/>
      <c r="OYX134" s="1"/>
      <c r="OYY134" s="1"/>
      <c r="OYZ134" s="1"/>
      <c r="OZA134" s="1"/>
      <c r="OZB134" s="1"/>
      <c r="OZC134" s="1"/>
      <c r="OZD134" s="1"/>
      <c r="OZE134" s="1"/>
      <c r="OZF134" s="1"/>
      <c r="OZG134" s="1"/>
      <c r="OZH134" s="1"/>
      <c r="OZI134" s="1"/>
      <c r="OZJ134" s="1"/>
      <c r="OZK134" s="1"/>
      <c r="OZL134" s="1"/>
      <c r="OZM134" s="1"/>
      <c r="OZN134" s="1"/>
      <c r="OZO134" s="1"/>
      <c r="OZP134" s="1"/>
      <c r="OZQ134" s="1"/>
      <c r="OZR134" s="1"/>
      <c r="OZS134" s="1"/>
      <c r="OZT134" s="1"/>
      <c r="OZU134" s="1"/>
      <c r="OZV134" s="1"/>
      <c r="OZW134" s="1"/>
      <c r="OZX134" s="1"/>
      <c r="OZY134" s="1"/>
      <c r="OZZ134" s="1"/>
      <c r="PAA134" s="1"/>
      <c r="PAB134" s="1"/>
      <c r="PAC134" s="1"/>
      <c r="PAD134" s="1"/>
      <c r="PAE134" s="1"/>
      <c r="PAF134" s="1"/>
      <c r="PAG134" s="1"/>
      <c r="PAH134" s="1"/>
      <c r="PAI134" s="1"/>
      <c r="PAJ134" s="1"/>
      <c r="PAK134" s="1"/>
      <c r="PAL134" s="1"/>
      <c r="PAM134" s="1"/>
      <c r="PAN134" s="1"/>
      <c r="PAO134" s="1"/>
      <c r="PAP134" s="1"/>
      <c r="PAQ134" s="1"/>
      <c r="PAR134" s="1"/>
      <c r="PAS134" s="1"/>
      <c r="PAT134" s="1"/>
      <c r="PAU134" s="1"/>
      <c r="PAV134" s="1"/>
      <c r="PAW134" s="1"/>
      <c r="PAX134" s="1"/>
      <c r="PAY134" s="1"/>
      <c r="PAZ134" s="1"/>
      <c r="PBA134" s="1"/>
      <c r="PBB134" s="1"/>
      <c r="PBC134" s="1"/>
      <c r="PBD134" s="1"/>
      <c r="PBE134" s="1"/>
      <c r="PBF134" s="1"/>
      <c r="PBG134" s="1"/>
      <c r="PBH134" s="1"/>
      <c r="PBI134" s="1"/>
      <c r="PBJ134" s="1"/>
      <c r="PBK134" s="1"/>
      <c r="PBL134" s="1"/>
      <c r="PBM134" s="1"/>
      <c r="PBN134" s="1"/>
      <c r="PBO134" s="1"/>
      <c r="PBP134" s="1"/>
      <c r="PBQ134" s="1"/>
      <c r="PBR134" s="1"/>
      <c r="PBS134" s="1"/>
      <c r="PBT134" s="1"/>
      <c r="PBU134" s="1"/>
      <c r="PBV134" s="1"/>
      <c r="PBW134" s="1"/>
      <c r="PBX134" s="1"/>
      <c r="PBY134" s="1"/>
      <c r="PBZ134" s="1"/>
      <c r="PCA134" s="1"/>
      <c r="PCB134" s="1"/>
      <c r="PCC134" s="1"/>
      <c r="PCD134" s="1"/>
      <c r="PCE134" s="1"/>
      <c r="PCF134" s="1"/>
      <c r="PCG134" s="1"/>
      <c r="PCH134" s="1"/>
      <c r="PCI134" s="1"/>
      <c r="PCJ134" s="1"/>
      <c r="PCK134" s="1"/>
      <c r="PCL134" s="1"/>
      <c r="PCM134" s="1"/>
      <c r="PCN134" s="1"/>
      <c r="PCO134" s="1"/>
      <c r="PCP134" s="1"/>
      <c r="PCQ134" s="1"/>
      <c r="PCR134" s="1"/>
      <c r="PCS134" s="1"/>
      <c r="PCT134" s="1"/>
      <c r="PCU134" s="1"/>
      <c r="PCV134" s="1"/>
      <c r="PCW134" s="1"/>
      <c r="PCX134" s="1"/>
      <c r="PCY134" s="1"/>
      <c r="PCZ134" s="1"/>
      <c r="PDA134" s="1"/>
      <c r="PDB134" s="1"/>
      <c r="PDC134" s="1"/>
      <c r="PDD134" s="1"/>
      <c r="PDE134" s="1"/>
      <c r="PDF134" s="1"/>
      <c r="PDG134" s="1"/>
      <c r="PDH134" s="1"/>
      <c r="PDI134" s="1"/>
      <c r="PDJ134" s="1"/>
      <c r="PDK134" s="1"/>
      <c r="PDL134" s="1"/>
      <c r="PDM134" s="1"/>
      <c r="PDN134" s="1"/>
      <c r="PDO134" s="1"/>
      <c r="PDP134" s="1"/>
      <c r="PDQ134" s="1"/>
      <c r="PDR134" s="1"/>
      <c r="PDS134" s="1"/>
      <c r="PDT134" s="1"/>
      <c r="PDU134" s="1"/>
      <c r="PDV134" s="1"/>
      <c r="PDW134" s="1"/>
      <c r="PDX134" s="1"/>
      <c r="PDY134" s="1"/>
      <c r="PDZ134" s="1"/>
      <c r="PEA134" s="1"/>
      <c r="PEB134" s="1"/>
      <c r="PEC134" s="1"/>
      <c r="PED134" s="1"/>
      <c r="PEE134" s="1"/>
      <c r="PEF134" s="1"/>
      <c r="PEG134" s="1"/>
      <c r="PEH134" s="1"/>
      <c r="PEI134" s="1"/>
      <c r="PEJ134" s="1"/>
      <c r="PEK134" s="1"/>
      <c r="PEL134" s="1"/>
      <c r="PEM134" s="1"/>
      <c r="PEN134" s="1"/>
      <c r="PEO134" s="1"/>
      <c r="PEP134" s="1"/>
      <c r="PEQ134" s="1"/>
      <c r="PER134" s="1"/>
      <c r="PES134" s="1"/>
      <c r="PET134" s="1"/>
      <c r="PEU134" s="1"/>
      <c r="PEV134" s="1"/>
      <c r="PEW134" s="1"/>
      <c r="PEX134" s="1"/>
      <c r="PEY134" s="1"/>
      <c r="PEZ134" s="1"/>
      <c r="PFA134" s="1"/>
      <c r="PFB134" s="1"/>
      <c r="PFC134" s="1"/>
      <c r="PFD134" s="1"/>
      <c r="PFE134" s="1"/>
      <c r="PFF134" s="1"/>
      <c r="PFG134" s="1"/>
      <c r="PFH134" s="1"/>
      <c r="PFI134" s="1"/>
      <c r="PFJ134" s="1"/>
      <c r="PFK134" s="1"/>
      <c r="PFL134" s="1"/>
      <c r="PFM134" s="1"/>
      <c r="PFN134" s="1"/>
      <c r="PFO134" s="1"/>
      <c r="PFP134" s="1"/>
      <c r="PFQ134" s="1"/>
      <c r="PFR134" s="1"/>
      <c r="PFS134" s="1"/>
      <c r="PFT134" s="1"/>
      <c r="PFU134" s="1"/>
      <c r="PFV134" s="1"/>
      <c r="PFW134" s="1"/>
      <c r="PFX134" s="1"/>
      <c r="PFY134" s="1"/>
      <c r="PFZ134" s="1"/>
      <c r="PGA134" s="1"/>
      <c r="PGB134" s="1"/>
      <c r="PGC134" s="1"/>
      <c r="PGD134" s="1"/>
      <c r="PGE134" s="1"/>
      <c r="PGF134" s="1"/>
      <c r="PGG134" s="1"/>
      <c r="PGH134" s="1"/>
      <c r="PGI134" s="1"/>
      <c r="PGJ134" s="1"/>
      <c r="PGK134" s="1"/>
      <c r="PGL134" s="1"/>
      <c r="PGM134" s="1"/>
      <c r="PGN134" s="1"/>
      <c r="PGO134" s="1"/>
      <c r="PGP134" s="1"/>
      <c r="PGQ134" s="1"/>
      <c r="PGR134" s="1"/>
      <c r="PGS134" s="1"/>
      <c r="PGT134" s="1"/>
      <c r="PGU134" s="1"/>
      <c r="PGV134" s="1"/>
      <c r="PGW134" s="1"/>
      <c r="PGX134" s="1"/>
      <c r="PGY134" s="1"/>
      <c r="PGZ134" s="1"/>
      <c r="PHA134" s="1"/>
      <c r="PHB134" s="1"/>
      <c r="PHC134" s="1"/>
      <c r="PHD134" s="1"/>
      <c r="PHE134" s="1"/>
      <c r="PHF134" s="1"/>
      <c r="PHG134" s="1"/>
      <c r="PHH134" s="1"/>
      <c r="PHI134" s="1"/>
      <c r="PHJ134" s="1"/>
      <c r="PHK134" s="1"/>
      <c r="PHL134" s="1"/>
      <c r="PHM134" s="1"/>
      <c r="PHN134" s="1"/>
      <c r="PHO134" s="1"/>
      <c r="PHP134" s="1"/>
      <c r="PHQ134" s="1"/>
      <c r="PHR134" s="1"/>
      <c r="PHS134" s="1"/>
      <c r="PHT134" s="1"/>
      <c r="PHU134" s="1"/>
      <c r="PHV134" s="1"/>
      <c r="PHW134" s="1"/>
      <c r="PHX134" s="1"/>
      <c r="PHY134" s="1"/>
      <c r="PHZ134" s="1"/>
      <c r="PIA134" s="1"/>
      <c r="PIB134" s="1"/>
      <c r="PIC134" s="1"/>
      <c r="PID134" s="1"/>
      <c r="PIE134" s="1"/>
      <c r="PIF134" s="1"/>
      <c r="PIG134" s="1"/>
      <c r="PIH134" s="1"/>
      <c r="PII134" s="1"/>
      <c r="PIJ134" s="1"/>
      <c r="PIK134" s="1"/>
      <c r="PIL134" s="1"/>
      <c r="PIM134" s="1"/>
      <c r="PIN134" s="1"/>
      <c r="PIO134" s="1"/>
      <c r="PIP134" s="1"/>
      <c r="PIQ134" s="1"/>
      <c r="PIR134" s="1"/>
      <c r="PIS134" s="1"/>
      <c r="PIT134" s="1"/>
      <c r="PIU134" s="1"/>
      <c r="PIV134" s="1"/>
      <c r="PIW134" s="1"/>
      <c r="PIX134" s="1"/>
      <c r="PIY134" s="1"/>
      <c r="PIZ134" s="1"/>
      <c r="PJA134" s="1"/>
      <c r="PJB134" s="1"/>
      <c r="PJC134" s="1"/>
      <c r="PJD134" s="1"/>
      <c r="PJE134" s="1"/>
      <c r="PJF134" s="1"/>
      <c r="PJG134" s="1"/>
      <c r="PJH134" s="1"/>
      <c r="PJI134" s="1"/>
      <c r="PJJ134" s="1"/>
      <c r="PJK134" s="1"/>
      <c r="PJL134" s="1"/>
      <c r="PJM134" s="1"/>
      <c r="PJN134" s="1"/>
      <c r="PJO134" s="1"/>
      <c r="PJP134" s="1"/>
      <c r="PJQ134" s="1"/>
      <c r="PJR134" s="1"/>
      <c r="PJS134" s="1"/>
      <c r="PJT134" s="1"/>
      <c r="PJU134" s="1"/>
      <c r="PJV134" s="1"/>
      <c r="PJW134" s="1"/>
      <c r="PJX134" s="1"/>
      <c r="PJY134" s="1"/>
      <c r="PJZ134" s="1"/>
      <c r="PKA134" s="1"/>
      <c r="PKB134" s="1"/>
      <c r="PKC134" s="1"/>
      <c r="PKD134" s="1"/>
      <c r="PKE134" s="1"/>
      <c r="PKF134" s="1"/>
      <c r="PKG134" s="1"/>
      <c r="PKH134" s="1"/>
      <c r="PKI134" s="1"/>
      <c r="PKJ134" s="1"/>
      <c r="PKK134" s="1"/>
      <c r="PKL134" s="1"/>
      <c r="PKM134" s="1"/>
      <c r="PKN134" s="1"/>
      <c r="PKO134" s="1"/>
      <c r="PKP134" s="1"/>
      <c r="PKQ134" s="1"/>
      <c r="PKR134" s="1"/>
      <c r="PKS134" s="1"/>
      <c r="PKT134" s="1"/>
      <c r="PKU134" s="1"/>
      <c r="PKV134" s="1"/>
      <c r="PKW134" s="1"/>
      <c r="PKX134" s="1"/>
      <c r="PKY134" s="1"/>
      <c r="PKZ134" s="1"/>
      <c r="PLA134" s="1"/>
      <c r="PLB134" s="1"/>
      <c r="PLC134" s="1"/>
      <c r="PLD134" s="1"/>
      <c r="PLE134" s="1"/>
      <c r="PLF134" s="1"/>
      <c r="PLG134" s="1"/>
      <c r="PLH134" s="1"/>
      <c r="PLI134" s="1"/>
      <c r="PLJ134" s="1"/>
      <c r="PLK134" s="1"/>
      <c r="PLL134" s="1"/>
      <c r="PLM134" s="1"/>
      <c r="PLN134" s="1"/>
      <c r="PLO134" s="1"/>
      <c r="PLP134" s="1"/>
      <c r="PLQ134" s="1"/>
      <c r="PLR134" s="1"/>
      <c r="PLS134" s="1"/>
      <c r="PLT134" s="1"/>
      <c r="PLU134" s="1"/>
      <c r="PLV134" s="1"/>
      <c r="PLW134" s="1"/>
      <c r="PLX134" s="1"/>
      <c r="PLY134" s="1"/>
      <c r="PLZ134" s="1"/>
      <c r="PMA134" s="1"/>
      <c r="PMB134" s="1"/>
      <c r="PMC134" s="1"/>
      <c r="PMD134" s="1"/>
      <c r="PME134" s="1"/>
      <c r="PMF134" s="1"/>
      <c r="PMG134" s="1"/>
      <c r="PMH134" s="1"/>
      <c r="PMI134" s="1"/>
      <c r="PMJ134" s="1"/>
      <c r="PMK134" s="1"/>
      <c r="PML134" s="1"/>
      <c r="PMM134" s="1"/>
      <c r="PMN134" s="1"/>
      <c r="PMO134" s="1"/>
      <c r="PMP134" s="1"/>
      <c r="PMQ134" s="1"/>
      <c r="PMR134" s="1"/>
      <c r="PMS134" s="1"/>
      <c r="PMT134" s="1"/>
      <c r="PMU134" s="1"/>
      <c r="PMV134" s="1"/>
      <c r="PMW134" s="1"/>
      <c r="PMX134" s="1"/>
      <c r="PMY134" s="1"/>
      <c r="PMZ134" s="1"/>
      <c r="PNA134" s="1"/>
      <c r="PNB134" s="1"/>
      <c r="PNC134" s="1"/>
      <c r="PND134" s="1"/>
      <c r="PNE134" s="1"/>
      <c r="PNF134" s="1"/>
      <c r="PNG134" s="1"/>
      <c r="PNH134" s="1"/>
      <c r="PNI134" s="1"/>
      <c r="PNJ134" s="1"/>
      <c r="PNK134" s="1"/>
      <c r="PNL134" s="1"/>
      <c r="PNM134" s="1"/>
      <c r="PNN134" s="1"/>
      <c r="PNO134" s="1"/>
      <c r="PNP134" s="1"/>
      <c r="PNQ134" s="1"/>
      <c r="PNR134" s="1"/>
      <c r="PNS134" s="1"/>
      <c r="PNT134" s="1"/>
      <c r="PNU134" s="1"/>
      <c r="PNV134" s="1"/>
      <c r="PNW134" s="1"/>
      <c r="PNX134" s="1"/>
      <c r="PNY134" s="1"/>
      <c r="PNZ134" s="1"/>
      <c r="POA134" s="1"/>
      <c r="POB134" s="1"/>
      <c r="POC134" s="1"/>
      <c r="POD134" s="1"/>
      <c r="POE134" s="1"/>
      <c r="POF134" s="1"/>
      <c r="POG134" s="1"/>
      <c r="POH134" s="1"/>
      <c r="POI134" s="1"/>
      <c r="POJ134" s="1"/>
      <c r="POK134" s="1"/>
      <c r="POL134" s="1"/>
      <c r="POM134" s="1"/>
      <c r="PON134" s="1"/>
      <c r="POO134" s="1"/>
      <c r="POP134" s="1"/>
      <c r="POQ134" s="1"/>
      <c r="POR134" s="1"/>
      <c r="POS134" s="1"/>
      <c r="POT134" s="1"/>
      <c r="POU134" s="1"/>
      <c r="POV134" s="1"/>
      <c r="POW134" s="1"/>
      <c r="POX134" s="1"/>
      <c r="POY134" s="1"/>
      <c r="POZ134" s="1"/>
      <c r="PPA134" s="1"/>
      <c r="PPB134" s="1"/>
      <c r="PPC134" s="1"/>
      <c r="PPD134" s="1"/>
      <c r="PPE134" s="1"/>
      <c r="PPF134" s="1"/>
      <c r="PPG134" s="1"/>
      <c r="PPH134" s="1"/>
      <c r="PPI134" s="1"/>
      <c r="PPJ134" s="1"/>
      <c r="PPK134" s="1"/>
      <c r="PPL134" s="1"/>
      <c r="PPM134" s="1"/>
      <c r="PPN134" s="1"/>
      <c r="PPO134" s="1"/>
      <c r="PPP134" s="1"/>
      <c r="PPQ134" s="1"/>
      <c r="PPR134" s="1"/>
      <c r="PPS134" s="1"/>
      <c r="PPT134" s="1"/>
      <c r="PPU134" s="1"/>
      <c r="PPV134" s="1"/>
      <c r="PPW134" s="1"/>
      <c r="PPX134" s="1"/>
      <c r="PPY134" s="1"/>
      <c r="PPZ134" s="1"/>
      <c r="PQA134" s="1"/>
      <c r="PQB134" s="1"/>
      <c r="PQC134" s="1"/>
      <c r="PQD134" s="1"/>
      <c r="PQE134" s="1"/>
      <c r="PQF134" s="1"/>
      <c r="PQG134" s="1"/>
      <c r="PQH134" s="1"/>
      <c r="PQI134" s="1"/>
      <c r="PQJ134" s="1"/>
      <c r="PQK134" s="1"/>
      <c r="PQL134" s="1"/>
      <c r="PQM134" s="1"/>
      <c r="PQN134" s="1"/>
      <c r="PQO134" s="1"/>
      <c r="PQP134" s="1"/>
      <c r="PQQ134" s="1"/>
      <c r="PQR134" s="1"/>
      <c r="PQS134" s="1"/>
      <c r="PQT134" s="1"/>
      <c r="PQU134" s="1"/>
      <c r="PQV134" s="1"/>
      <c r="PQW134" s="1"/>
      <c r="PQX134" s="1"/>
      <c r="PQY134" s="1"/>
      <c r="PQZ134" s="1"/>
      <c r="PRA134" s="1"/>
      <c r="PRB134" s="1"/>
      <c r="PRC134" s="1"/>
      <c r="PRD134" s="1"/>
      <c r="PRE134" s="1"/>
      <c r="PRF134" s="1"/>
      <c r="PRG134" s="1"/>
      <c r="PRH134" s="1"/>
      <c r="PRI134" s="1"/>
      <c r="PRJ134" s="1"/>
      <c r="PRK134" s="1"/>
      <c r="PRL134" s="1"/>
      <c r="PRM134" s="1"/>
      <c r="PRN134" s="1"/>
      <c r="PRO134" s="1"/>
      <c r="PRP134" s="1"/>
      <c r="PRQ134" s="1"/>
      <c r="PRR134" s="1"/>
      <c r="PRS134" s="1"/>
      <c r="PRT134" s="1"/>
      <c r="PRU134" s="1"/>
      <c r="PRV134" s="1"/>
      <c r="PRW134" s="1"/>
      <c r="PRX134" s="1"/>
      <c r="PRY134" s="1"/>
      <c r="PRZ134" s="1"/>
      <c r="PSA134" s="1"/>
      <c r="PSB134" s="1"/>
      <c r="PSC134" s="1"/>
      <c r="PSD134" s="1"/>
      <c r="PSE134" s="1"/>
      <c r="PSF134" s="1"/>
      <c r="PSG134" s="1"/>
      <c r="PSH134" s="1"/>
      <c r="PSI134" s="1"/>
      <c r="PSJ134" s="1"/>
      <c r="PSK134" s="1"/>
      <c r="PSL134" s="1"/>
      <c r="PSM134" s="1"/>
      <c r="PSN134" s="1"/>
      <c r="PSO134" s="1"/>
      <c r="PSP134" s="1"/>
      <c r="PSQ134" s="1"/>
      <c r="PSR134" s="1"/>
      <c r="PSS134" s="1"/>
      <c r="PST134" s="1"/>
      <c r="PSU134" s="1"/>
      <c r="PSV134" s="1"/>
      <c r="PSW134" s="1"/>
      <c r="PSX134" s="1"/>
      <c r="PSY134" s="1"/>
      <c r="PSZ134" s="1"/>
      <c r="PTA134" s="1"/>
      <c r="PTB134" s="1"/>
      <c r="PTC134" s="1"/>
      <c r="PTD134" s="1"/>
      <c r="PTE134" s="1"/>
      <c r="PTF134" s="1"/>
      <c r="PTG134" s="1"/>
      <c r="PTH134" s="1"/>
      <c r="PTI134" s="1"/>
      <c r="PTJ134" s="1"/>
      <c r="PTK134" s="1"/>
      <c r="PTL134" s="1"/>
      <c r="PTM134" s="1"/>
      <c r="PTN134" s="1"/>
      <c r="PTO134" s="1"/>
      <c r="PTP134" s="1"/>
      <c r="PTQ134" s="1"/>
      <c r="PTR134" s="1"/>
      <c r="PTS134" s="1"/>
      <c r="PTT134" s="1"/>
      <c r="PTU134" s="1"/>
      <c r="PTV134" s="1"/>
      <c r="PTW134" s="1"/>
      <c r="PTX134" s="1"/>
      <c r="PTY134" s="1"/>
      <c r="PTZ134" s="1"/>
      <c r="PUA134" s="1"/>
      <c r="PUB134" s="1"/>
      <c r="PUC134" s="1"/>
      <c r="PUD134" s="1"/>
      <c r="PUE134" s="1"/>
      <c r="PUF134" s="1"/>
      <c r="PUG134" s="1"/>
      <c r="PUH134" s="1"/>
      <c r="PUI134" s="1"/>
      <c r="PUJ134" s="1"/>
      <c r="PUK134" s="1"/>
      <c r="PUL134" s="1"/>
      <c r="PUM134" s="1"/>
      <c r="PUN134" s="1"/>
      <c r="PUO134" s="1"/>
      <c r="PUP134" s="1"/>
      <c r="PUQ134" s="1"/>
      <c r="PUR134" s="1"/>
      <c r="PUS134" s="1"/>
      <c r="PUT134" s="1"/>
      <c r="PUU134" s="1"/>
      <c r="PUV134" s="1"/>
      <c r="PUW134" s="1"/>
      <c r="PUX134" s="1"/>
      <c r="PUY134" s="1"/>
      <c r="PUZ134" s="1"/>
      <c r="PVA134" s="1"/>
      <c r="PVB134" s="1"/>
      <c r="PVC134" s="1"/>
      <c r="PVD134" s="1"/>
      <c r="PVE134" s="1"/>
      <c r="PVF134" s="1"/>
      <c r="PVG134" s="1"/>
      <c r="PVH134" s="1"/>
      <c r="PVI134" s="1"/>
      <c r="PVJ134" s="1"/>
      <c r="PVK134" s="1"/>
      <c r="PVL134" s="1"/>
      <c r="PVM134" s="1"/>
      <c r="PVN134" s="1"/>
      <c r="PVO134" s="1"/>
      <c r="PVP134" s="1"/>
      <c r="PVQ134" s="1"/>
      <c r="PVR134" s="1"/>
      <c r="PVS134" s="1"/>
      <c r="PVT134" s="1"/>
      <c r="PVU134" s="1"/>
      <c r="PVV134" s="1"/>
      <c r="PVW134" s="1"/>
      <c r="PVX134" s="1"/>
      <c r="PVY134" s="1"/>
      <c r="PVZ134" s="1"/>
      <c r="PWA134" s="1"/>
      <c r="PWB134" s="1"/>
      <c r="PWC134" s="1"/>
      <c r="PWD134" s="1"/>
      <c r="PWE134" s="1"/>
      <c r="PWF134" s="1"/>
      <c r="PWG134" s="1"/>
      <c r="PWH134" s="1"/>
      <c r="PWI134" s="1"/>
      <c r="PWJ134" s="1"/>
      <c r="PWK134" s="1"/>
      <c r="PWL134" s="1"/>
      <c r="PWM134" s="1"/>
      <c r="PWN134" s="1"/>
      <c r="PWO134" s="1"/>
      <c r="PWP134" s="1"/>
      <c r="PWQ134" s="1"/>
      <c r="PWR134" s="1"/>
      <c r="PWS134" s="1"/>
      <c r="PWT134" s="1"/>
      <c r="PWU134" s="1"/>
      <c r="PWV134" s="1"/>
      <c r="PWW134" s="1"/>
      <c r="PWX134" s="1"/>
      <c r="PWY134" s="1"/>
      <c r="PWZ134" s="1"/>
      <c r="PXA134" s="1"/>
      <c r="PXB134" s="1"/>
      <c r="PXC134" s="1"/>
      <c r="PXD134" s="1"/>
      <c r="PXE134" s="1"/>
      <c r="PXF134" s="1"/>
      <c r="PXG134" s="1"/>
      <c r="PXH134" s="1"/>
      <c r="PXI134" s="1"/>
      <c r="PXJ134" s="1"/>
      <c r="PXK134" s="1"/>
      <c r="PXL134" s="1"/>
      <c r="PXM134" s="1"/>
      <c r="PXN134" s="1"/>
      <c r="PXO134" s="1"/>
      <c r="PXP134" s="1"/>
      <c r="PXQ134" s="1"/>
      <c r="PXR134" s="1"/>
      <c r="PXS134" s="1"/>
      <c r="PXT134" s="1"/>
      <c r="PXU134" s="1"/>
      <c r="PXV134" s="1"/>
      <c r="PXW134" s="1"/>
      <c r="PXX134" s="1"/>
      <c r="PXY134" s="1"/>
      <c r="PXZ134" s="1"/>
      <c r="PYA134" s="1"/>
      <c r="PYB134" s="1"/>
      <c r="PYC134" s="1"/>
      <c r="PYD134" s="1"/>
      <c r="PYE134" s="1"/>
      <c r="PYF134" s="1"/>
      <c r="PYG134" s="1"/>
      <c r="PYH134" s="1"/>
      <c r="PYI134" s="1"/>
      <c r="PYJ134" s="1"/>
      <c r="PYK134" s="1"/>
      <c r="PYL134" s="1"/>
      <c r="PYM134" s="1"/>
      <c r="PYN134" s="1"/>
      <c r="PYO134" s="1"/>
      <c r="PYP134" s="1"/>
      <c r="PYQ134" s="1"/>
      <c r="PYR134" s="1"/>
      <c r="PYS134" s="1"/>
      <c r="PYT134" s="1"/>
      <c r="PYU134" s="1"/>
      <c r="PYV134" s="1"/>
      <c r="PYW134" s="1"/>
      <c r="PYX134" s="1"/>
      <c r="PYY134" s="1"/>
      <c r="PYZ134" s="1"/>
      <c r="PZA134" s="1"/>
      <c r="PZB134" s="1"/>
      <c r="PZC134" s="1"/>
      <c r="PZD134" s="1"/>
      <c r="PZE134" s="1"/>
      <c r="PZF134" s="1"/>
      <c r="PZG134" s="1"/>
      <c r="PZH134" s="1"/>
      <c r="PZI134" s="1"/>
      <c r="PZJ134" s="1"/>
      <c r="PZK134" s="1"/>
      <c r="PZL134" s="1"/>
      <c r="PZM134" s="1"/>
      <c r="PZN134" s="1"/>
      <c r="PZO134" s="1"/>
      <c r="PZP134" s="1"/>
      <c r="PZQ134" s="1"/>
      <c r="PZR134" s="1"/>
      <c r="PZS134" s="1"/>
      <c r="PZT134" s="1"/>
      <c r="PZU134" s="1"/>
      <c r="PZV134" s="1"/>
      <c r="PZW134" s="1"/>
      <c r="PZX134" s="1"/>
      <c r="PZY134" s="1"/>
      <c r="PZZ134" s="1"/>
      <c r="QAA134" s="1"/>
      <c r="QAB134" s="1"/>
      <c r="QAC134" s="1"/>
      <c r="QAD134" s="1"/>
      <c r="QAE134" s="1"/>
      <c r="QAF134" s="1"/>
      <c r="QAG134" s="1"/>
      <c r="QAH134" s="1"/>
      <c r="QAI134" s="1"/>
      <c r="QAJ134" s="1"/>
      <c r="QAK134" s="1"/>
      <c r="QAL134" s="1"/>
      <c r="QAM134" s="1"/>
      <c r="QAN134" s="1"/>
      <c r="QAO134" s="1"/>
      <c r="QAP134" s="1"/>
      <c r="QAQ134" s="1"/>
      <c r="QAR134" s="1"/>
      <c r="QAS134" s="1"/>
      <c r="QAT134" s="1"/>
      <c r="QAU134" s="1"/>
      <c r="QAV134" s="1"/>
      <c r="QAW134" s="1"/>
      <c r="QAX134" s="1"/>
      <c r="QAY134" s="1"/>
      <c r="QAZ134" s="1"/>
      <c r="QBA134" s="1"/>
      <c r="QBB134" s="1"/>
      <c r="QBC134" s="1"/>
      <c r="QBD134" s="1"/>
      <c r="QBE134" s="1"/>
      <c r="QBF134" s="1"/>
      <c r="QBG134" s="1"/>
      <c r="QBH134" s="1"/>
      <c r="QBI134" s="1"/>
      <c r="QBJ134" s="1"/>
      <c r="QBK134" s="1"/>
      <c r="QBL134" s="1"/>
      <c r="QBM134" s="1"/>
      <c r="QBN134" s="1"/>
      <c r="QBO134" s="1"/>
      <c r="QBP134" s="1"/>
      <c r="QBQ134" s="1"/>
      <c r="QBR134" s="1"/>
      <c r="QBS134" s="1"/>
      <c r="QBT134" s="1"/>
      <c r="QBU134" s="1"/>
      <c r="QBV134" s="1"/>
      <c r="QBW134" s="1"/>
      <c r="QBX134" s="1"/>
      <c r="QBY134" s="1"/>
      <c r="QBZ134" s="1"/>
      <c r="QCA134" s="1"/>
      <c r="QCB134" s="1"/>
      <c r="QCC134" s="1"/>
      <c r="QCD134" s="1"/>
      <c r="QCE134" s="1"/>
      <c r="QCF134" s="1"/>
      <c r="QCG134" s="1"/>
      <c r="QCH134" s="1"/>
      <c r="QCI134" s="1"/>
      <c r="QCJ134" s="1"/>
      <c r="QCK134" s="1"/>
      <c r="QCL134" s="1"/>
      <c r="QCM134" s="1"/>
      <c r="QCN134" s="1"/>
      <c r="QCO134" s="1"/>
      <c r="QCP134" s="1"/>
      <c r="QCQ134" s="1"/>
      <c r="QCR134" s="1"/>
      <c r="QCS134" s="1"/>
      <c r="QCT134" s="1"/>
      <c r="QCU134" s="1"/>
      <c r="QCV134" s="1"/>
      <c r="QCW134" s="1"/>
      <c r="QCX134" s="1"/>
      <c r="QCY134" s="1"/>
      <c r="QCZ134" s="1"/>
      <c r="QDA134" s="1"/>
      <c r="QDB134" s="1"/>
      <c r="QDC134" s="1"/>
      <c r="QDD134" s="1"/>
      <c r="QDE134" s="1"/>
      <c r="QDF134" s="1"/>
      <c r="QDG134" s="1"/>
      <c r="QDH134" s="1"/>
      <c r="QDI134" s="1"/>
      <c r="QDJ134" s="1"/>
      <c r="QDK134" s="1"/>
      <c r="QDL134" s="1"/>
      <c r="QDM134" s="1"/>
      <c r="QDN134" s="1"/>
      <c r="QDO134" s="1"/>
      <c r="QDP134" s="1"/>
      <c r="QDQ134" s="1"/>
      <c r="QDR134" s="1"/>
      <c r="QDS134" s="1"/>
      <c r="QDT134" s="1"/>
      <c r="QDU134" s="1"/>
      <c r="QDV134" s="1"/>
      <c r="QDW134" s="1"/>
      <c r="QDX134" s="1"/>
      <c r="QDY134" s="1"/>
      <c r="QDZ134" s="1"/>
      <c r="QEA134" s="1"/>
      <c r="QEB134" s="1"/>
      <c r="QEC134" s="1"/>
      <c r="QED134" s="1"/>
      <c r="QEE134" s="1"/>
      <c r="QEF134" s="1"/>
      <c r="QEG134" s="1"/>
      <c r="QEH134" s="1"/>
      <c r="QEI134" s="1"/>
      <c r="QEJ134" s="1"/>
      <c r="QEK134" s="1"/>
      <c r="QEL134" s="1"/>
      <c r="QEM134" s="1"/>
      <c r="QEN134" s="1"/>
      <c r="QEO134" s="1"/>
      <c r="QEP134" s="1"/>
      <c r="QEQ134" s="1"/>
      <c r="QER134" s="1"/>
      <c r="QES134" s="1"/>
      <c r="QET134" s="1"/>
      <c r="QEU134" s="1"/>
      <c r="QEV134" s="1"/>
      <c r="QEW134" s="1"/>
      <c r="QEX134" s="1"/>
      <c r="QEY134" s="1"/>
      <c r="QEZ134" s="1"/>
      <c r="QFA134" s="1"/>
      <c r="QFB134" s="1"/>
      <c r="QFC134" s="1"/>
      <c r="QFD134" s="1"/>
      <c r="QFE134" s="1"/>
      <c r="QFF134" s="1"/>
      <c r="QFG134" s="1"/>
      <c r="QFH134" s="1"/>
      <c r="QFI134" s="1"/>
      <c r="QFJ134" s="1"/>
      <c r="QFK134" s="1"/>
      <c r="QFL134" s="1"/>
      <c r="QFM134" s="1"/>
      <c r="QFN134" s="1"/>
      <c r="QFO134" s="1"/>
      <c r="QFP134" s="1"/>
      <c r="QFQ134" s="1"/>
      <c r="QFR134" s="1"/>
      <c r="QFS134" s="1"/>
      <c r="QFT134" s="1"/>
      <c r="QFU134" s="1"/>
      <c r="QFV134" s="1"/>
      <c r="QFW134" s="1"/>
      <c r="QFX134" s="1"/>
      <c r="QFY134" s="1"/>
      <c r="QFZ134" s="1"/>
      <c r="QGA134" s="1"/>
      <c r="QGB134" s="1"/>
      <c r="QGC134" s="1"/>
      <c r="QGD134" s="1"/>
      <c r="QGE134" s="1"/>
      <c r="QGF134" s="1"/>
      <c r="QGG134" s="1"/>
      <c r="QGH134" s="1"/>
      <c r="QGI134" s="1"/>
      <c r="QGJ134" s="1"/>
      <c r="QGK134" s="1"/>
      <c r="QGL134" s="1"/>
      <c r="QGM134" s="1"/>
      <c r="QGN134" s="1"/>
      <c r="QGO134" s="1"/>
      <c r="QGP134" s="1"/>
      <c r="QGQ134" s="1"/>
      <c r="QGR134" s="1"/>
      <c r="QGS134" s="1"/>
      <c r="QGT134" s="1"/>
      <c r="QGU134" s="1"/>
      <c r="QGV134" s="1"/>
      <c r="QGW134" s="1"/>
      <c r="QGX134" s="1"/>
      <c r="QGY134" s="1"/>
      <c r="QGZ134" s="1"/>
      <c r="QHA134" s="1"/>
      <c r="QHB134" s="1"/>
      <c r="QHC134" s="1"/>
      <c r="QHD134" s="1"/>
      <c r="QHE134" s="1"/>
      <c r="QHF134" s="1"/>
      <c r="QHG134" s="1"/>
      <c r="QHH134" s="1"/>
      <c r="QHI134" s="1"/>
      <c r="QHJ134" s="1"/>
      <c r="QHK134" s="1"/>
      <c r="QHL134" s="1"/>
      <c r="QHM134" s="1"/>
      <c r="QHN134" s="1"/>
      <c r="QHO134" s="1"/>
      <c r="QHP134" s="1"/>
      <c r="QHQ134" s="1"/>
      <c r="QHR134" s="1"/>
      <c r="QHS134" s="1"/>
      <c r="QHT134" s="1"/>
      <c r="QHU134" s="1"/>
      <c r="QHV134" s="1"/>
      <c r="QHW134" s="1"/>
      <c r="QHX134" s="1"/>
      <c r="QHY134" s="1"/>
      <c r="QHZ134" s="1"/>
      <c r="QIA134" s="1"/>
      <c r="QIB134" s="1"/>
      <c r="QIC134" s="1"/>
      <c r="QID134" s="1"/>
      <c r="QIE134" s="1"/>
      <c r="QIF134" s="1"/>
      <c r="QIG134" s="1"/>
      <c r="QIH134" s="1"/>
      <c r="QII134" s="1"/>
      <c r="QIJ134" s="1"/>
      <c r="QIK134" s="1"/>
      <c r="QIL134" s="1"/>
      <c r="QIM134" s="1"/>
      <c r="QIN134" s="1"/>
      <c r="QIO134" s="1"/>
      <c r="QIP134" s="1"/>
      <c r="QIQ134" s="1"/>
      <c r="QIR134" s="1"/>
      <c r="QIS134" s="1"/>
      <c r="QIT134" s="1"/>
      <c r="QIU134" s="1"/>
      <c r="QIV134" s="1"/>
      <c r="QIW134" s="1"/>
      <c r="QIX134" s="1"/>
      <c r="QIY134" s="1"/>
      <c r="QIZ134" s="1"/>
      <c r="QJA134" s="1"/>
      <c r="QJB134" s="1"/>
      <c r="QJC134" s="1"/>
      <c r="QJD134" s="1"/>
      <c r="QJE134" s="1"/>
      <c r="QJF134" s="1"/>
      <c r="QJG134" s="1"/>
      <c r="QJH134" s="1"/>
      <c r="QJI134" s="1"/>
      <c r="QJJ134" s="1"/>
      <c r="QJK134" s="1"/>
      <c r="QJL134" s="1"/>
      <c r="QJM134" s="1"/>
      <c r="QJN134" s="1"/>
      <c r="QJO134" s="1"/>
      <c r="QJP134" s="1"/>
      <c r="QJQ134" s="1"/>
      <c r="QJR134" s="1"/>
      <c r="QJS134" s="1"/>
      <c r="QJT134" s="1"/>
      <c r="QJU134" s="1"/>
      <c r="QJV134" s="1"/>
      <c r="QJW134" s="1"/>
      <c r="QJX134" s="1"/>
      <c r="QJY134" s="1"/>
      <c r="QJZ134" s="1"/>
      <c r="QKA134" s="1"/>
      <c r="QKB134" s="1"/>
      <c r="QKC134" s="1"/>
      <c r="QKD134" s="1"/>
      <c r="QKE134" s="1"/>
      <c r="QKF134" s="1"/>
      <c r="QKG134" s="1"/>
      <c r="QKH134" s="1"/>
      <c r="QKI134" s="1"/>
      <c r="QKJ134" s="1"/>
      <c r="QKK134" s="1"/>
      <c r="QKL134" s="1"/>
      <c r="QKM134" s="1"/>
      <c r="QKN134" s="1"/>
      <c r="QKO134" s="1"/>
      <c r="QKP134" s="1"/>
      <c r="QKQ134" s="1"/>
      <c r="QKR134" s="1"/>
      <c r="QKS134" s="1"/>
      <c r="QKT134" s="1"/>
      <c r="QKU134" s="1"/>
      <c r="QKV134" s="1"/>
      <c r="QKW134" s="1"/>
      <c r="QKX134" s="1"/>
      <c r="QKY134" s="1"/>
      <c r="QKZ134" s="1"/>
      <c r="QLA134" s="1"/>
      <c r="QLB134" s="1"/>
      <c r="QLC134" s="1"/>
      <c r="QLD134" s="1"/>
      <c r="QLE134" s="1"/>
      <c r="QLF134" s="1"/>
      <c r="QLG134" s="1"/>
      <c r="QLH134" s="1"/>
      <c r="QLI134" s="1"/>
      <c r="QLJ134" s="1"/>
      <c r="QLK134" s="1"/>
      <c r="QLL134" s="1"/>
      <c r="QLM134" s="1"/>
      <c r="QLN134" s="1"/>
      <c r="QLO134" s="1"/>
      <c r="QLP134" s="1"/>
      <c r="QLQ134" s="1"/>
      <c r="QLR134" s="1"/>
      <c r="QLS134" s="1"/>
      <c r="QLT134" s="1"/>
      <c r="QLU134" s="1"/>
      <c r="QLV134" s="1"/>
      <c r="QLW134" s="1"/>
      <c r="QLX134" s="1"/>
      <c r="QLY134" s="1"/>
      <c r="QLZ134" s="1"/>
      <c r="QMA134" s="1"/>
      <c r="QMB134" s="1"/>
      <c r="QMC134" s="1"/>
      <c r="QMD134" s="1"/>
      <c r="QME134" s="1"/>
      <c r="QMF134" s="1"/>
      <c r="QMG134" s="1"/>
      <c r="QMH134" s="1"/>
      <c r="QMI134" s="1"/>
      <c r="QMJ134" s="1"/>
      <c r="QMK134" s="1"/>
      <c r="QML134" s="1"/>
      <c r="QMM134" s="1"/>
      <c r="QMN134" s="1"/>
      <c r="QMO134" s="1"/>
      <c r="QMP134" s="1"/>
      <c r="QMQ134" s="1"/>
      <c r="QMR134" s="1"/>
      <c r="QMS134" s="1"/>
      <c r="QMT134" s="1"/>
      <c r="QMU134" s="1"/>
      <c r="QMV134" s="1"/>
      <c r="QMW134" s="1"/>
      <c r="QMX134" s="1"/>
      <c r="QMY134" s="1"/>
      <c r="QMZ134" s="1"/>
      <c r="QNA134" s="1"/>
      <c r="QNB134" s="1"/>
      <c r="QNC134" s="1"/>
      <c r="QND134" s="1"/>
      <c r="QNE134" s="1"/>
      <c r="QNF134" s="1"/>
      <c r="QNG134" s="1"/>
      <c r="QNH134" s="1"/>
      <c r="QNI134" s="1"/>
      <c r="QNJ134" s="1"/>
      <c r="QNK134" s="1"/>
      <c r="QNL134" s="1"/>
      <c r="QNM134" s="1"/>
      <c r="QNN134" s="1"/>
      <c r="QNO134" s="1"/>
      <c r="QNP134" s="1"/>
      <c r="QNQ134" s="1"/>
      <c r="QNR134" s="1"/>
      <c r="QNS134" s="1"/>
      <c r="QNT134" s="1"/>
      <c r="QNU134" s="1"/>
      <c r="QNV134" s="1"/>
      <c r="QNW134" s="1"/>
      <c r="QNX134" s="1"/>
      <c r="QNY134" s="1"/>
      <c r="QNZ134" s="1"/>
      <c r="QOA134" s="1"/>
      <c r="QOB134" s="1"/>
      <c r="QOC134" s="1"/>
      <c r="QOD134" s="1"/>
      <c r="QOE134" s="1"/>
      <c r="QOF134" s="1"/>
      <c r="QOG134" s="1"/>
      <c r="QOH134" s="1"/>
      <c r="QOI134" s="1"/>
      <c r="QOJ134" s="1"/>
      <c r="QOK134" s="1"/>
      <c r="QOL134" s="1"/>
      <c r="QOM134" s="1"/>
      <c r="QON134" s="1"/>
      <c r="QOO134" s="1"/>
      <c r="QOP134" s="1"/>
      <c r="QOQ134" s="1"/>
      <c r="QOR134" s="1"/>
      <c r="QOS134" s="1"/>
      <c r="QOT134" s="1"/>
      <c r="QOU134" s="1"/>
      <c r="QOV134" s="1"/>
      <c r="QOW134" s="1"/>
      <c r="QOX134" s="1"/>
      <c r="QOY134" s="1"/>
      <c r="QOZ134" s="1"/>
      <c r="QPA134" s="1"/>
      <c r="QPB134" s="1"/>
      <c r="QPC134" s="1"/>
      <c r="QPD134" s="1"/>
      <c r="QPE134" s="1"/>
      <c r="QPF134" s="1"/>
      <c r="QPG134" s="1"/>
      <c r="QPH134" s="1"/>
      <c r="QPI134" s="1"/>
      <c r="QPJ134" s="1"/>
      <c r="QPK134" s="1"/>
      <c r="QPL134" s="1"/>
      <c r="QPM134" s="1"/>
      <c r="QPN134" s="1"/>
      <c r="QPO134" s="1"/>
      <c r="QPP134" s="1"/>
      <c r="QPQ134" s="1"/>
      <c r="QPR134" s="1"/>
      <c r="QPS134" s="1"/>
      <c r="QPT134" s="1"/>
      <c r="QPU134" s="1"/>
      <c r="QPV134" s="1"/>
      <c r="QPW134" s="1"/>
      <c r="QPX134" s="1"/>
      <c r="QPY134" s="1"/>
      <c r="QPZ134" s="1"/>
      <c r="QQA134" s="1"/>
      <c r="QQB134" s="1"/>
      <c r="QQC134" s="1"/>
      <c r="QQD134" s="1"/>
      <c r="QQE134" s="1"/>
      <c r="QQF134" s="1"/>
      <c r="QQG134" s="1"/>
      <c r="QQH134" s="1"/>
      <c r="QQI134" s="1"/>
      <c r="QQJ134" s="1"/>
      <c r="QQK134" s="1"/>
      <c r="QQL134" s="1"/>
      <c r="QQM134" s="1"/>
      <c r="QQN134" s="1"/>
      <c r="QQO134" s="1"/>
      <c r="QQP134" s="1"/>
      <c r="QQQ134" s="1"/>
      <c r="QQR134" s="1"/>
      <c r="QQS134" s="1"/>
      <c r="QQT134" s="1"/>
      <c r="QQU134" s="1"/>
      <c r="QQV134" s="1"/>
      <c r="QQW134" s="1"/>
      <c r="QQX134" s="1"/>
      <c r="QQY134" s="1"/>
      <c r="QQZ134" s="1"/>
      <c r="QRA134" s="1"/>
      <c r="QRB134" s="1"/>
      <c r="QRC134" s="1"/>
      <c r="QRD134" s="1"/>
      <c r="QRE134" s="1"/>
      <c r="QRF134" s="1"/>
      <c r="QRG134" s="1"/>
      <c r="QRH134" s="1"/>
      <c r="QRI134" s="1"/>
      <c r="QRJ134" s="1"/>
      <c r="QRK134" s="1"/>
      <c r="QRL134" s="1"/>
      <c r="QRM134" s="1"/>
      <c r="QRN134" s="1"/>
      <c r="QRO134" s="1"/>
      <c r="QRP134" s="1"/>
      <c r="QRQ134" s="1"/>
      <c r="QRR134" s="1"/>
      <c r="QRS134" s="1"/>
      <c r="QRT134" s="1"/>
      <c r="QRU134" s="1"/>
      <c r="QRV134" s="1"/>
      <c r="QRW134" s="1"/>
      <c r="QRX134" s="1"/>
      <c r="QRY134" s="1"/>
      <c r="QRZ134" s="1"/>
      <c r="QSA134" s="1"/>
      <c r="QSB134" s="1"/>
      <c r="QSC134" s="1"/>
      <c r="QSD134" s="1"/>
      <c r="QSE134" s="1"/>
      <c r="QSF134" s="1"/>
      <c r="QSG134" s="1"/>
      <c r="QSH134" s="1"/>
      <c r="QSI134" s="1"/>
      <c r="QSJ134" s="1"/>
      <c r="QSK134" s="1"/>
      <c r="QSL134" s="1"/>
      <c r="QSM134" s="1"/>
      <c r="QSN134" s="1"/>
      <c r="QSO134" s="1"/>
      <c r="QSP134" s="1"/>
      <c r="QSQ134" s="1"/>
      <c r="QSR134" s="1"/>
      <c r="QSS134" s="1"/>
      <c r="QST134" s="1"/>
      <c r="QSU134" s="1"/>
      <c r="QSV134" s="1"/>
      <c r="QSW134" s="1"/>
      <c r="QSX134" s="1"/>
      <c r="QSY134" s="1"/>
      <c r="QSZ134" s="1"/>
      <c r="QTA134" s="1"/>
      <c r="QTB134" s="1"/>
      <c r="QTC134" s="1"/>
      <c r="QTD134" s="1"/>
      <c r="QTE134" s="1"/>
      <c r="QTF134" s="1"/>
      <c r="QTG134" s="1"/>
      <c r="QTH134" s="1"/>
      <c r="QTI134" s="1"/>
      <c r="QTJ134" s="1"/>
      <c r="QTK134" s="1"/>
      <c r="QTL134" s="1"/>
      <c r="QTM134" s="1"/>
      <c r="QTN134" s="1"/>
      <c r="QTO134" s="1"/>
      <c r="QTP134" s="1"/>
      <c r="QTQ134" s="1"/>
      <c r="QTR134" s="1"/>
      <c r="QTS134" s="1"/>
      <c r="QTT134" s="1"/>
      <c r="QTU134" s="1"/>
      <c r="QTV134" s="1"/>
      <c r="QTW134" s="1"/>
      <c r="QTX134" s="1"/>
      <c r="QTY134" s="1"/>
      <c r="QTZ134" s="1"/>
      <c r="QUA134" s="1"/>
      <c r="QUB134" s="1"/>
      <c r="QUC134" s="1"/>
      <c r="QUD134" s="1"/>
      <c r="QUE134" s="1"/>
      <c r="QUF134" s="1"/>
      <c r="QUG134" s="1"/>
      <c r="QUH134" s="1"/>
      <c r="QUI134" s="1"/>
      <c r="QUJ134" s="1"/>
      <c r="QUK134" s="1"/>
      <c r="QUL134" s="1"/>
      <c r="QUM134" s="1"/>
      <c r="QUN134" s="1"/>
      <c r="QUO134" s="1"/>
      <c r="QUP134" s="1"/>
      <c r="QUQ134" s="1"/>
      <c r="QUR134" s="1"/>
      <c r="QUS134" s="1"/>
      <c r="QUT134" s="1"/>
      <c r="QUU134" s="1"/>
      <c r="QUV134" s="1"/>
      <c r="QUW134" s="1"/>
      <c r="QUX134" s="1"/>
      <c r="QUY134" s="1"/>
      <c r="QUZ134" s="1"/>
      <c r="QVA134" s="1"/>
      <c r="QVB134" s="1"/>
      <c r="QVC134" s="1"/>
      <c r="QVD134" s="1"/>
      <c r="QVE134" s="1"/>
      <c r="QVF134" s="1"/>
      <c r="QVG134" s="1"/>
      <c r="QVH134" s="1"/>
      <c r="QVI134" s="1"/>
      <c r="QVJ134" s="1"/>
      <c r="QVK134" s="1"/>
      <c r="QVL134" s="1"/>
      <c r="QVM134" s="1"/>
      <c r="QVN134" s="1"/>
      <c r="QVO134" s="1"/>
      <c r="QVP134" s="1"/>
      <c r="QVQ134" s="1"/>
      <c r="QVR134" s="1"/>
      <c r="QVS134" s="1"/>
      <c r="QVT134" s="1"/>
      <c r="QVU134" s="1"/>
      <c r="QVV134" s="1"/>
      <c r="QVW134" s="1"/>
      <c r="QVX134" s="1"/>
      <c r="QVY134" s="1"/>
      <c r="QVZ134" s="1"/>
      <c r="QWA134" s="1"/>
      <c r="QWB134" s="1"/>
      <c r="QWC134" s="1"/>
      <c r="QWD134" s="1"/>
      <c r="QWE134" s="1"/>
      <c r="QWF134" s="1"/>
      <c r="QWG134" s="1"/>
      <c r="QWH134" s="1"/>
      <c r="QWI134" s="1"/>
      <c r="QWJ134" s="1"/>
      <c r="QWK134" s="1"/>
      <c r="QWL134" s="1"/>
      <c r="QWM134" s="1"/>
      <c r="QWN134" s="1"/>
      <c r="QWO134" s="1"/>
      <c r="QWP134" s="1"/>
      <c r="QWQ134" s="1"/>
      <c r="QWR134" s="1"/>
      <c r="QWS134" s="1"/>
      <c r="QWT134" s="1"/>
      <c r="QWU134" s="1"/>
      <c r="QWV134" s="1"/>
      <c r="QWW134" s="1"/>
      <c r="QWX134" s="1"/>
      <c r="QWY134" s="1"/>
      <c r="QWZ134" s="1"/>
      <c r="QXA134" s="1"/>
      <c r="QXB134" s="1"/>
      <c r="QXC134" s="1"/>
      <c r="QXD134" s="1"/>
      <c r="QXE134" s="1"/>
      <c r="QXF134" s="1"/>
      <c r="QXG134" s="1"/>
      <c r="QXH134" s="1"/>
      <c r="QXI134" s="1"/>
      <c r="QXJ134" s="1"/>
      <c r="QXK134" s="1"/>
      <c r="QXL134" s="1"/>
      <c r="QXM134" s="1"/>
      <c r="QXN134" s="1"/>
      <c r="QXO134" s="1"/>
      <c r="QXP134" s="1"/>
      <c r="QXQ134" s="1"/>
      <c r="QXR134" s="1"/>
      <c r="QXS134" s="1"/>
      <c r="QXT134" s="1"/>
      <c r="QXU134" s="1"/>
      <c r="QXV134" s="1"/>
      <c r="QXW134" s="1"/>
      <c r="QXX134" s="1"/>
      <c r="QXY134" s="1"/>
      <c r="QXZ134" s="1"/>
      <c r="QYA134" s="1"/>
      <c r="QYB134" s="1"/>
      <c r="QYC134" s="1"/>
      <c r="QYD134" s="1"/>
      <c r="QYE134" s="1"/>
      <c r="QYF134" s="1"/>
      <c r="QYG134" s="1"/>
      <c r="QYH134" s="1"/>
      <c r="QYI134" s="1"/>
      <c r="QYJ134" s="1"/>
      <c r="QYK134" s="1"/>
      <c r="QYL134" s="1"/>
      <c r="QYM134" s="1"/>
      <c r="QYN134" s="1"/>
      <c r="QYO134" s="1"/>
      <c r="QYP134" s="1"/>
      <c r="QYQ134" s="1"/>
      <c r="QYR134" s="1"/>
      <c r="QYS134" s="1"/>
      <c r="QYT134" s="1"/>
      <c r="QYU134" s="1"/>
      <c r="QYV134" s="1"/>
      <c r="QYW134" s="1"/>
      <c r="QYX134" s="1"/>
      <c r="QYY134" s="1"/>
      <c r="QYZ134" s="1"/>
      <c r="QZA134" s="1"/>
      <c r="QZB134" s="1"/>
      <c r="QZC134" s="1"/>
      <c r="QZD134" s="1"/>
      <c r="QZE134" s="1"/>
      <c r="QZF134" s="1"/>
      <c r="QZG134" s="1"/>
      <c r="QZH134" s="1"/>
      <c r="QZI134" s="1"/>
      <c r="QZJ134" s="1"/>
      <c r="QZK134" s="1"/>
      <c r="QZL134" s="1"/>
      <c r="QZM134" s="1"/>
      <c r="QZN134" s="1"/>
      <c r="QZO134" s="1"/>
      <c r="QZP134" s="1"/>
      <c r="QZQ134" s="1"/>
      <c r="QZR134" s="1"/>
      <c r="QZS134" s="1"/>
      <c r="QZT134" s="1"/>
      <c r="QZU134" s="1"/>
      <c r="QZV134" s="1"/>
      <c r="QZW134" s="1"/>
      <c r="QZX134" s="1"/>
      <c r="QZY134" s="1"/>
      <c r="QZZ134" s="1"/>
      <c r="RAA134" s="1"/>
      <c r="RAB134" s="1"/>
      <c r="RAC134" s="1"/>
      <c r="RAD134" s="1"/>
      <c r="RAE134" s="1"/>
      <c r="RAF134" s="1"/>
      <c r="RAG134" s="1"/>
      <c r="RAH134" s="1"/>
      <c r="RAI134" s="1"/>
      <c r="RAJ134" s="1"/>
      <c r="RAK134" s="1"/>
      <c r="RAL134" s="1"/>
      <c r="RAM134" s="1"/>
      <c r="RAN134" s="1"/>
      <c r="RAO134" s="1"/>
      <c r="RAP134" s="1"/>
      <c r="RAQ134" s="1"/>
      <c r="RAR134" s="1"/>
      <c r="RAS134" s="1"/>
      <c r="RAT134" s="1"/>
      <c r="RAU134" s="1"/>
      <c r="RAV134" s="1"/>
      <c r="RAW134" s="1"/>
      <c r="RAX134" s="1"/>
      <c r="RAY134" s="1"/>
      <c r="RAZ134" s="1"/>
      <c r="RBA134" s="1"/>
      <c r="RBB134" s="1"/>
      <c r="RBC134" s="1"/>
      <c r="RBD134" s="1"/>
      <c r="RBE134" s="1"/>
      <c r="RBF134" s="1"/>
      <c r="RBG134" s="1"/>
      <c r="RBH134" s="1"/>
      <c r="RBI134" s="1"/>
      <c r="RBJ134" s="1"/>
      <c r="RBK134" s="1"/>
      <c r="RBL134" s="1"/>
      <c r="RBM134" s="1"/>
      <c r="RBN134" s="1"/>
      <c r="RBO134" s="1"/>
      <c r="RBP134" s="1"/>
      <c r="RBQ134" s="1"/>
      <c r="RBR134" s="1"/>
      <c r="RBS134" s="1"/>
      <c r="RBT134" s="1"/>
      <c r="RBU134" s="1"/>
      <c r="RBV134" s="1"/>
      <c r="RBW134" s="1"/>
      <c r="RBX134" s="1"/>
      <c r="RBY134" s="1"/>
      <c r="RBZ134" s="1"/>
      <c r="RCA134" s="1"/>
      <c r="RCB134" s="1"/>
      <c r="RCC134" s="1"/>
      <c r="RCD134" s="1"/>
      <c r="RCE134" s="1"/>
      <c r="RCF134" s="1"/>
      <c r="RCG134" s="1"/>
      <c r="RCH134" s="1"/>
      <c r="RCI134" s="1"/>
      <c r="RCJ134" s="1"/>
      <c r="RCK134" s="1"/>
      <c r="RCL134" s="1"/>
      <c r="RCM134" s="1"/>
      <c r="RCN134" s="1"/>
      <c r="RCO134" s="1"/>
      <c r="RCP134" s="1"/>
      <c r="RCQ134" s="1"/>
      <c r="RCR134" s="1"/>
      <c r="RCS134" s="1"/>
      <c r="RCT134" s="1"/>
      <c r="RCU134" s="1"/>
      <c r="RCV134" s="1"/>
      <c r="RCW134" s="1"/>
      <c r="RCX134" s="1"/>
      <c r="RCY134" s="1"/>
      <c r="RCZ134" s="1"/>
      <c r="RDA134" s="1"/>
      <c r="RDB134" s="1"/>
      <c r="RDC134" s="1"/>
      <c r="RDD134" s="1"/>
      <c r="RDE134" s="1"/>
      <c r="RDF134" s="1"/>
      <c r="RDG134" s="1"/>
      <c r="RDH134" s="1"/>
      <c r="RDI134" s="1"/>
      <c r="RDJ134" s="1"/>
      <c r="RDK134" s="1"/>
      <c r="RDL134" s="1"/>
      <c r="RDM134" s="1"/>
      <c r="RDN134" s="1"/>
      <c r="RDO134" s="1"/>
      <c r="RDP134" s="1"/>
      <c r="RDQ134" s="1"/>
      <c r="RDR134" s="1"/>
      <c r="RDS134" s="1"/>
      <c r="RDT134" s="1"/>
      <c r="RDU134" s="1"/>
      <c r="RDV134" s="1"/>
      <c r="RDW134" s="1"/>
      <c r="RDX134" s="1"/>
      <c r="RDY134" s="1"/>
      <c r="RDZ134" s="1"/>
      <c r="REA134" s="1"/>
      <c r="REB134" s="1"/>
      <c r="REC134" s="1"/>
      <c r="RED134" s="1"/>
      <c r="REE134" s="1"/>
      <c r="REF134" s="1"/>
      <c r="REG134" s="1"/>
      <c r="REH134" s="1"/>
      <c r="REI134" s="1"/>
      <c r="REJ134" s="1"/>
      <c r="REK134" s="1"/>
      <c r="REL134" s="1"/>
      <c r="REM134" s="1"/>
      <c r="REN134" s="1"/>
      <c r="REO134" s="1"/>
      <c r="REP134" s="1"/>
      <c r="REQ134" s="1"/>
      <c r="RER134" s="1"/>
      <c r="RES134" s="1"/>
      <c r="RET134" s="1"/>
      <c r="REU134" s="1"/>
      <c r="REV134" s="1"/>
      <c r="REW134" s="1"/>
      <c r="REX134" s="1"/>
      <c r="REY134" s="1"/>
      <c r="REZ134" s="1"/>
      <c r="RFA134" s="1"/>
      <c r="RFB134" s="1"/>
      <c r="RFC134" s="1"/>
      <c r="RFD134" s="1"/>
      <c r="RFE134" s="1"/>
      <c r="RFF134" s="1"/>
      <c r="RFG134" s="1"/>
      <c r="RFH134" s="1"/>
      <c r="RFI134" s="1"/>
      <c r="RFJ134" s="1"/>
      <c r="RFK134" s="1"/>
      <c r="RFL134" s="1"/>
      <c r="RFM134" s="1"/>
      <c r="RFN134" s="1"/>
      <c r="RFO134" s="1"/>
      <c r="RFP134" s="1"/>
      <c r="RFQ134" s="1"/>
      <c r="RFR134" s="1"/>
      <c r="RFS134" s="1"/>
      <c r="RFT134" s="1"/>
      <c r="RFU134" s="1"/>
      <c r="RFV134" s="1"/>
      <c r="RFW134" s="1"/>
      <c r="RFX134" s="1"/>
      <c r="RFY134" s="1"/>
      <c r="RFZ134" s="1"/>
      <c r="RGA134" s="1"/>
      <c r="RGB134" s="1"/>
      <c r="RGC134" s="1"/>
      <c r="RGD134" s="1"/>
      <c r="RGE134" s="1"/>
      <c r="RGF134" s="1"/>
      <c r="RGG134" s="1"/>
      <c r="RGH134" s="1"/>
      <c r="RGI134" s="1"/>
      <c r="RGJ134" s="1"/>
      <c r="RGK134" s="1"/>
      <c r="RGL134" s="1"/>
      <c r="RGM134" s="1"/>
      <c r="RGN134" s="1"/>
      <c r="RGO134" s="1"/>
      <c r="RGP134" s="1"/>
      <c r="RGQ134" s="1"/>
      <c r="RGR134" s="1"/>
      <c r="RGS134" s="1"/>
      <c r="RGT134" s="1"/>
      <c r="RGU134" s="1"/>
      <c r="RGV134" s="1"/>
      <c r="RGW134" s="1"/>
      <c r="RGX134" s="1"/>
      <c r="RGY134" s="1"/>
      <c r="RGZ134" s="1"/>
      <c r="RHA134" s="1"/>
      <c r="RHB134" s="1"/>
      <c r="RHC134" s="1"/>
      <c r="RHD134" s="1"/>
      <c r="RHE134" s="1"/>
      <c r="RHF134" s="1"/>
      <c r="RHG134" s="1"/>
      <c r="RHH134" s="1"/>
      <c r="RHI134" s="1"/>
      <c r="RHJ134" s="1"/>
      <c r="RHK134" s="1"/>
      <c r="RHL134" s="1"/>
      <c r="RHM134" s="1"/>
      <c r="RHN134" s="1"/>
      <c r="RHO134" s="1"/>
      <c r="RHP134" s="1"/>
      <c r="RHQ134" s="1"/>
      <c r="RHR134" s="1"/>
      <c r="RHS134" s="1"/>
      <c r="RHT134" s="1"/>
      <c r="RHU134" s="1"/>
      <c r="RHV134" s="1"/>
      <c r="RHW134" s="1"/>
      <c r="RHX134" s="1"/>
      <c r="RHY134" s="1"/>
      <c r="RHZ134" s="1"/>
      <c r="RIA134" s="1"/>
      <c r="RIB134" s="1"/>
      <c r="RIC134" s="1"/>
      <c r="RID134" s="1"/>
      <c r="RIE134" s="1"/>
      <c r="RIF134" s="1"/>
      <c r="RIG134" s="1"/>
      <c r="RIH134" s="1"/>
      <c r="RII134" s="1"/>
      <c r="RIJ134" s="1"/>
      <c r="RIK134" s="1"/>
      <c r="RIL134" s="1"/>
      <c r="RIM134" s="1"/>
      <c r="RIN134" s="1"/>
      <c r="RIO134" s="1"/>
      <c r="RIP134" s="1"/>
      <c r="RIQ134" s="1"/>
      <c r="RIR134" s="1"/>
      <c r="RIS134" s="1"/>
      <c r="RIT134" s="1"/>
      <c r="RIU134" s="1"/>
      <c r="RIV134" s="1"/>
      <c r="RIW134" s="1"/>
      <c r="RIX134" s="1"/>
      <c r="RIY134" s="1"/>
      <c r="RIZ134" s="1"/>
      <c r="RJA134" s="1"/>
      <c r="RJB134" s="1"/>
      <c r="RJC134" s="1"/>
      <c r="RJD134" s="1"/>
      <c r="RJE134" s="1"/>
      <c r="RJF134" s="1"/>
      <c r="RJG134" s="1"/>
      <c r="RJH134" s="1"/>
      <c r="RJI134" s="1"/>
      <c r="RJJ134" s="1"/>
      <c r="RJK134" s="1"/>
      <c r="RJL134" s="1"/>
      <c r="RJM134" s="1"/>
      <c r="RJN134" s="1"/>
      <c r="RJO134" s="1"/>
      <c r="RJP134" s="1"/>
      <c r="RJQ134" s="1"/>
      <c r="RJR134" s="1"/>
      <c r="RJS134" s="1"/>
      <c r="RJT134" s="1"/>
      <c r="RJU134" s="1"/>
      <c r="RJV134" s="1"/>
      <c r="RJW134" s="1"/>
      <c r="RJX134" s="1"/>
      <c r="RJY134" s="1"/>
      <c r="RJZ134" s="1"/>
      <c r="RKA134" s="1"/>
      <c r="RKB134" s="1"/>
      <c r="RKC134" s="1"/>
      <c r="RKD134" s="1"/>
      <c r="RKE134" s="1"/>
      <c r="RKF134" s="1"/>
      <c r="RKG134" s="1"/>
      <c r="RKH134" s="1"/>
      <c r="RKI134" s="1"/>
      <c r="RKJ134" s="1"/>
      <c r="RKK134" s="1"/>
      <c r="RKL134" s="1"/>
      <c r="RKM134" s="1"/>
      <c r="RKN134" s="1"/>
      <c r="RKO134" s="1"/>
      <c r="RKP134" s="1"/>
      <c r="RKQ134" s="1"/>
      <c r="RKR134" s="1"/>
      <c r="RKS134" s="1"/>
      <c r="RKT134" s="1"/>
      <c r="RKU134" s="1"/>
      <c r="RKV134" s="1"/>
      <c r="RKW134" s="1"/>
      <c r="RKX134" s="1"/>
      <c r="RKY134" s="1"/>
      <c r="RKZ134" s="1"/>
      <c r="RLA134" s="1"/>
      <c r="RLB134" s="1"/>
      <c r="RLC134" s="1"/>
      <c r="RLD134" s="1"/>
      <c r="RLE134" s="1"/>
      <c r="RLF134" s="1"/>
      <c r="RLG134" s="1"/>
      <c r="RLH134" s="1"/>
      <c r="RLI134" s="1"/>
      <c r="RLJ134" s="1"/>
      <c r="RLK134" s="1"/>
      <c r="RLL134" s="1"/>
      <c r="RLM134" s="1"/>
      <c r="RLN134" s="1"/>
      <c r="RLO134" s="1"/>
      <c r="RLP134" s="1"/>
      <c r="RLQ134" s="1"/>
      <c r="RLR134" s="1"/>
      <c r="RLS134" s="1"/>
      <c r="RLT134" s="1"/>
      <c r="RLU134" s="1"/>
      <c r="RLV134" s="1"/>
      <c r="RLW134" s="1"/>
      <c r="RLX134" s="1"/>
      <c r="RLY134" s="1"/>
      <c r="RLZ134" s="1"/>
      <c r="RMA134" s="1"/>
      <c r="RMB134" s="1"/>
      <c r="RMC134" s="1"/>
      <c r="RMD134" s="1"/>
      <c r="RME134" s="1"/>
      <c r="RMF134" s="1"/>
      <c r="RMG134" s="1"/>
      <c r="RMH134" s="1"/>
      <c r="RMI134" s="1"/>
      <c r="RMJ134" s="1"/>
      <c r="RMK134" s="1"/>
      <c r="RML134" s="1"/>
      <c r="RMM134" s="1"/>
      <c r="RMN134" s="1"/>
      <c r="RMO134" s="1"/>
      <c r="RMP134" s="1"/>
      <c r="RMQ134" s="1"/>
      <c r="RMR134" s="1"/>
      <c r="RMS134" s="1"/>
      <c r="RMT134" s="1"/>
      <c r="RMU134" s="1"/>
      <c r="RMV134" s="1"/>
      <c r="RMW134" s="1"/>
      <c r="RMX134" s="1"/>
      <c r="RMY134" s="1"/>
      <c r="RMZ134" s="1"/>
      <c r="RNA134" s="1"/>
      <c r="RNB134" s="1"/>
      <c r="RNC134" s="1"/>
      <c r="RND134" s="1"/>
      <c r="RNE134" s="1"/>
      <c r="RNF134" s="1"/>
      <c r="RNG134" s="1"/>
      <c r="RNH134" s="1"/>
      <c r="RNI134" s="1"/>
      <c r="RNJ134" s="1"/>
      <c r="RNK134" s="1"/>
      <c r="RNL134" s="1"/>
      <c r="RNM134" s="1"/>
      <c r="RNN134" s="1"/>
      <c r="RNO134" s="1"/>
      <c r="RNP134" s="1"/>
      <c r="RNQ134" s="1"/>
      <c r="RNR134" s="1"/>
      <c r="RNS134" s="1"/>
      <c r="RNT134" s="1"/>
      <c r="RNU134" s="1"/>
      <c r="RNV134" s="1"/>
      <c r="RNW134" s="1"/>
      <c r="RNX134" s="1"/>
      <c r="RNY134" s="1"/>
      <c r="RNZ134" s="1"/>
      <c r="ROA134" s="1"/>
      <c r="ROB134" s="1"/>
      <c r="ROC134" s="1"/>
      <c r="ROD134" s="1"/>
      <c r="ROE134" s="1"/>
      <c r="ROF134" s="1"/>
      <c r="ROG134" s="1"/>
      <c r="ROH134" s="1"/>
      <c r="ROI134" s="1"/>
      <c r="ROJ134" s="1"/>
      <c r="ROK134" s="1"/>
      <c r="ROL134" s="1"/>
      <c r="ROM134" s="1"/>
      <c r="RON134" s="1"/>
      <c r="ROO134" s="1"/>
      <c r="ROP134" s="1"/>
      <c r="ROQ134" s="1"/>
      <c r="ROR134" s="1"/>
      <c r="ROS134" s="1"/>
      <c r="ROT134" s="1"/>
      <c r="ROU134" s="1"/>
      <c r="ROV134" s="1"/>
      <c r="ROW134" s="1"/>
      <c r="ROX134" s="1"/>
      <c r="ROY134" s="1"/>
      <c r="ROZ134" s="1"/>
      <c r="RPA134" s="1"/>
      <c r="RPB134" s="1"/>
      <c r="RPC134" s="1"/>
      <c r="RPD134" s="1"/>
      <c r="RPE134" s="1"/>
      <c r="RPF134" s="1"/>
      <c r="RPG134" s="1"/>
      <c r="RPH134" s="1"/>
      <c r="RPI134" s="1"/>
      <c r="RPJ134" s="1"/>
      <c r="RPK134" s="1"/>
      <c r="RPL134" s="1"/>
      <c r="RPM134" s="1"/>
      <c r="RPN134" s="1"/>
      <c r="RPO134" s="1"/>
      <c r="RPP134" s="1"/>
      <c r="RPQ134" s="1"/>
      <c r="RPR134" s="1"/>
      <c r="RPS134" s="1"/>
      <c r="RPT134" s="1"/>
      <c r="RPU134" s="1"/>
      <c r="RPV134" s="1"/>
      <c r="RPW134" s="1"/>
      <c r="RPX134" s="1"/>
      <c r="RPY134" s="1"/>
      <c r="RPZ134" s="1"/>
      <c r="RQA134" s="1"/>
      <c r="RQB134" s="1"/>
      <c r="RQC134" s="1"/>
      <c r="RQD134" s="1"/>
      <c r="RQE134" s="1"/>
      <c r="RQF134" s="1"/>
      <c r="RQG134" s="1"/>
      <c r="RQH134" s="1"/>
      <c r="RQI134" s="1"/>
      <c r="RQJ134" s="1"/>
      <c r="RQK134" s="1"/>
      <c r="RQL134" s="1"/>
      <c r="RQM134" s="1"/>
      <c r="RQN134" s="1"/>
      <c r="RQO134" s="1"/>
      <c r="RQP134" s="1"/>
      <c r="RQQ134" s="1"/>
      <c r="RQR134" s="1"/>
      <c r="RQS134" s="1"/>
      <c r="RQT134" s="1"/>
      <c r="RQU134" s="1"/>
      <c r="RQV134" s="1"/>
      <c r="RQW134" s="1"/>
      <c r="RQX134" s="1"/>
      <c r="RQY134" s="1"/>
      <c r="RQZ134" s="1"/>
      <c r="RRA134" s="1"/>
      <c r="RRB134" s="1"/>
      <c r="RRC134" s="1"/>
      <c r="RRD134" s="1"/>
      <c r="RRE134" s="1"/>
      <c r="RRF134" s="1"/>
      <c r="RRG134" s="1"/>
      <c r="RRH134" s="1"/>
      <c r="RRI134" s="1"/>
      <c r="RRJ134" s="1"/>
      <c r="RRK134" s="1"/>
      <c r="RRL134" s="1"/>
      <c r="RRM134" s="1"/>
      <c r="RRN134" s="1"/>
      <c r="RRO134" s="1"/>
      <c r="RRP134" s="1"/>
      <c r="RRQ134" s="1"/>
      <c r="RRR134" s="1"/>
      <c r="RRS134" s="1"/>
      <c r="RRT134" s="1"/>
      <c r="RRU134" s="1"/>
      <c r="RRV134" s="1"/>
      <c r="RRW134" s="1"/>
      <c r="RRX134" s="1"/>
      <c r="RRY134" s="1"/>
      <c r="RRZ134" s="1"/>
      <c r="RSA134" s="1"/>
      <c r="RSB134" s="1"/>
      <c r="RSC134" s="1"/>
      <c r="RSD134" s="1"/>
      <c r="RSE134" s="1"/>
      <c r="RSF134" s="1"/>
      <c r="RSG134" s="1"/>
      <c r="RSH134" s="1"/>
      <c r="RSI134" s="1"/>
      <c r="RSJ134" s="1"/>
      <c r="RSK134" s="1"/>
      <c r="RSL134" s="1"/>
      <c r="RSM134" s="1"/>
      <c r="RSN134" s="1"/>
      <c r="RSO134" s="1"/>
      <c r="RSP134" s="1"/>
      <c r="RSQ134" s="1"/>
      <c r="RSR134" s="1"/>
      <c r="RSS134" s="1"/>
      <c r="RST134" s="1"/>
      <c r="RSU134" s="1"/>
      <c r="RSV134" s="1"/>
      <c r="RSW134" s="1"/>
      <c r="RSX134" s="1"/>
      <c r="RSY134" s="1"/>
      <c r="RSZ134" s="1"/>
      <c r="RTA134" s="1"/>
      <c r="RTB134" s="1"/>
      <c r="RTC134" s="1"/>
      <c r="RTD134" s="1"/>
      <c r="RTE134" s="1"/>
      <c r="RTF134" s="1"/>
      <c r="RTG134" s="1"/>
      <c r="RTH134" s="1"/>
      <c r="RTI134" s="1"/>
      <c r="RTJ134" s="1"/>
      <c r="RTK134" s="1"/>
      <c r="RTL134" s="1"/>
      <c r="RTM134" s="1"/>
      <c r="RTN134" s="1"/>
      <c r="RTO134" s="1"/>
      <c r="RTP134" s="1"/>
      <c r="RTQ134" s="1"/>
      <c r="RTR134" s="1"/>
      <c r="RTS134" s="1"/>
      <c r="RTT134" s="1"/>
      <c r="RTU134" s="1"/>
      <c r="RTV134" s="1"/>
      <c r="RTW134" s="1"/>
      <c r="RTX134" s="1"/>
      <c r="RTY134" s="1"/>
      <c r="RTZ134" s="1"/>
      <c r="RUA134" s="1"/>
      <c r="RUB134" s="1"/>
      <c r="RUC134" s="1"/>
      <c r="RUD134" s="1"/>
      <c r="RUE134" s="1"/>
      <c r="RUF134" s="1"/>
      <c r="RUG134" s="1"/>
      <c r="RUH134" s="1"/>
      <c r="RUI134" s="1"/>
      <c r="RUJ134" s="1"/>
      <c r="RUK134" s="1"/>
      <c r="RUL134" s="1"/>
      <c r="RUM134" s="1"/>
      <c r="RUN134" s="1"/>
      <c r="RUO134" s="1"/>
      <c r="RUP134" s="1"/>
      <c r="RUQ134" s="1"/>
      <c r="RUR134" s="1"/>
      <c r="RUS134" s="1"/>
      <c r="RUT134" s="1"/>
      <c r="RUU134" s="1"/>
      <c r="RUV134" s="1"/>
      <c r="RUW134" s="1"/>
      <c r="RUX134" s="1"/>
      <c r="RUY134" s="1"/>
      <c r="RUZ134" s="1"/>
      <c r="RVA134" s="1"/>
      <c r="RVB134" s="1"/>
      <c r="RVC134" s="1"/>
      <c r="RVD134" s="1"/>
      <c r="RVE134" s="1"/>
      <c r="RVF134" s="1"/>
      <c r="RVG134" s="1"/>
      <c r="RVH134" s="1"/>
      <c r="RVI134" s="1"/>
      <c r="RVJ134" s="1"/>
      <c r="RVK134" s="1"/>
      <c r="RVL134" s="1"/>
      <c r="RVM134" s="1"/>
      <c r="RVN134" s="1"/>
      <c r="RVO134" s="1"/>
      <c r="RVP134" s="1"/>
      <c r="RVQ134" s="1"/>
      <c r="RVR134" s="1"/>
      <c r="RVS134" s="1"/>
      <c r="RVT134" s="1"/>
      <c r="RVU134" s="1"/>
      <c r="RVV134" s="1"/>
      <c r="RVW134" s="1"/>
      <c r="RVX134" s="1"/>
      <c r="RVY134" s="1"/>
      <c r="RVZ134" s="1"/>
      <c r="RWA134" s="1"/>
      <c r="RWB134" s="1"/>
      <c r="RWC134" s="1"/>
      <c r="RWD134" s="1"/>
      <c r="RWE134" s="1"/>
      <c r="RWF134" s="1"/>
      <c r="RWG134" s="1"/>
      <c r="RWH134" s="1"/>
      <c r="RWI134" s="1"/>
      <c r="RWJ134" s="1"/>
      <c r="RWK134" s="1"/>
      <c r="RWL134" s="1"/>
      <c r="RWM134" s="1"/>
      <c r="RWN134" s="1"/>
      <c r="RWO134" s="1"/>
      <c r="RWP134" s="1"/>
      <c r="RWQ134" s="1"/>
      <c r="RWR134" s="1"/>
      <c r="RWS134" s="1"/>
      <c r="RWT134" s="1"/>
      <c r="RWU134" s="1"/>
      <c r="RWV134" s="1"/>
      <c r="RWW134" s="1"/>
      <c r="RWX134" s="1"/>
      <c r="RWY134" s="1"/>
      <c r="RWZ134" s="1"/>
      <c r="RXA134" s="1"/>
      <c r="RXB134" s="1"/>
      <c r="RXC134" s="1"/>
      <c r="RXD134" s="1"/>
      <c r="RXE134" s="1"/>
      <c r="RXF134" s="1"/>
      <c r="RXG134" s="1"/>
      <c r="RXH134" s="1"/>
      <c r="RXI134" s="1"/>
      <c r="RXJ134" s="1"/>
      <c r="RXK134" s="1"/>
      <c r="RXL134" s="1"/>
      <c r="RXM134" s="1"/>
      <c r="RXN134" s="1"/>
      <c r="RXO134" s="1"/>
      <c r="RXP134" s="1"/>
      <c r="RXQ134" s="1"/>
      <c r="RXR134" s="1"/>
      <c r="RXS134" s="1"/>
      <c r="RXT134" s="1"/>
      <c r="RXU134" s="1"/>
      <c r="RXV134" s="1"/>
      <c r="RXW134" s="1"/>
      <c r="RXX134" s="1"/>
      <c r="RXY134" s="1"/>
      <c r="RXZ134" s="1"/>
      <c r="RYA134" s="1"/>
      <c r="RYB134" s="1"/>
      <c r="RYC134" s="1"/>
      <c r="RYD134" s="1"/>
      <c r="RYE134" s="1"/>
      <c r="RYF134" s="1"/>
      <c r="RYG134" s="1"/>
      <c r="RYH134" s="1"/>
      <c r="RYI134" s="1"/>
      <c r="RYJ134" s="1"/>
      <c r="RYK134" s="1"/>
      <c r="RYL134" s="1"/>
      <c r="RYM134" s="1"/>
      <c r="RYN134" s="1"/>
      <c r="RYO134" s="1"/>
      <c r="RYP134" s="1"/>
      <c r="RYQ134" s="1"/>
      <c r="RYR134" s="1"/>
      <c r="RYS134" s="1"/>
      <c r="RYT134" s="1"/>
      <c r="RYU134" s="1"/>
      <c r="RYV134" s="1"/>
      <c r="RYW134" s="1"/>
      <c r="RYX134" s="1"/>
      <c r="RYY134" s="1"/>
      <c r="RYZ134" s="1"/>
      <c r="RZA134" s="1"/>
      <c r="RZB134" s="1"/>
      <c r="RZC134" s="1"/>
      <c r="RZD134" s="1"/>
      <c r="RZE134" s="1"/>
      <c r="RZF134" s="1"/>
      <c r="RZG134" s="1"/>
      <c r="RZH134" s="1"/>
      <c r="RZI134" s="1"/>
      <c r="RZJ134" s="1"/>
      <c r="RZK134" s="1"/>
      <c r="RZL134" s="1"/>
      <c r="RZM134" s="1"/>
      <c r="RZN134" s="1"/>
      <c r="RZO134" s="1"/>
      <c r="RZP134" s="1"/>
      <c r="RZQ134" s="1"/>
      <c r="RZR134" s="1"/>
      <c r="RZS134" s="1"/>
      <c r="RZT134" s="1"/>
      <c r="RZU134" s="1"/>
      <c r="RZV134" s="1"/>
      <c r="RZW134" s="1"/>
      <c r="RZX134" s="1"/>
      <c r="RZY134" s="1"/>
      <c r="RZZ134" s="1"/>
      <c r="SAA134" s="1"/>
      <c r="SAB134" s="1"/>
      <c r="SAC134" s="1"/>
      <c r="SAD134" s="1"/>
      <c r="SAE134" s="1"/>
      <c r="SAF134" s="1"/>
      <c r="SAG134" s="1"/>
      <c r="SAH134" s="1"/>
      <c r="SAI134" s="1"/>
      <c r="SAJ134" s="1"/>
      <c r="SAK134" s="1"/>
      <c r="SAL134" s="1"/>
      <c r="SAM134" s="1"/>
      <c r="SAN134" s="1"/>
      <c r="SAO134" s="1"/>
      <c r="SAP134" s="1"/>
      <c r="SAQ134" s="1"/>
      <c r="SAR134" s="1"/>
      <c r="SAS134" s="1"/>
      <c r="SAT134" s="1"/>
      <c r="SAU134" s="1"/>
      <c r="SAV134" s="1"/>
      <c r="SAW134" s="1"/>
      <c r="SAX134" s="1"/>
      <c r="SAY134" s="1"/>
      <c r="SAZ134" s="1"/>
      <c r="SBA134" s="1"/>
      <c r="SBB134" s="1"/>
      <c r="SBC134" s="1"/>
      <c r="SBD134" s="1"/>
      <c r="SBE134" s="1"/>
      <c r="SBF134" s="1"/>
      <c r="SBG134" s="1"/>
      <c r="SBH134" s="1"/>
      <c r="SBI134" s="1"/>
      <c r="SBJ134" s="1"/>
      <c r="SBK134" s="1"/>
      <c r="SBL134" s="1"/>
      <c r="SBM134" s="1"/>
      <c r="SBN134" s="1"/>
      <c r="SBO134" s="1"/>
      <c r="SBP134" s="1"/>
      <c r="SBQ134" s="1"/>
      <c r="SBR134" s="1"/>
      <c r="SBS134" s="1"/>
      <c r="SBT134" s="1"/>
      <c r="SBU134" s="1"/>
      <c r="SBV134" s="1"/>
      <c r="SBW134" s="1"/>
      <c r="SBX134" s="1"/>
      <c r="SBY134" s="1"/>
      <c r="SBZ134" s="1"/>
      <c r="SCA134" s="1"/>
      <c r="SCB134" s="1"/>
      <c r="SCC134" s="1"/>
      <c r="SCD134" s="1"/>
      <c r="SCE134" s="1"/>
      <c r="SCF134" s="1"/>
      <c r="SCG134" s="1"/>
      <c r="SCH134" s="1"/>
      <c r="SCI134" s="1"/>
      <c r="SCJ134" s="1"/>
      <c r="SCK134" s="1"/>
      <c r="SCL134" s="1"/>
      <c r="SCM134" s="1"/>
      <c r="SCN134" s="1"/>
      <c r="SCO134" s="1"/>
      <c r="SCP134" s="1"/>
      <c r="SCQ134" s="1"/>
      <c r="SCR134" s="1"/>
      <c r="SCS134" s="1"/>
      <c r="SCT134" s="1"/>
      <c r="SCU134" s="1"/>
      <c r="SCV134" s="1"/>
      <c r="SCW134" s="1"/>
      <c r="SCX134" s="1"/>
      <c r="SCY134" s="1"/>
      <c r="SCZ134" s="1"/>
      <c r="SDA134" s="1"/>
      <c r="SDB134" s="1"/>
      <c r="SDC134" s="1"/>
      <c r="SDD134" s="1"/>
      <c r="SDE134" s="1"/>
      <c r="SDF134" s="1"/>
      <c r="SDG134" s="1"/>
      <c r="SDH134" s="1"/>
      <c r="SDI134" s="1"/>
      <c r="SDJ134" s="1"/>
      <c r="SDK134" s="1"/>
      <c r="SDL134" s="1"/>
      <c r="SDM134" s="1"/>
      <c r="SDN134" s="1"/>
      <c r="SDO134" s="1"/>
      <c r="SDP134" s="1"/>
      <c r="SDQ134" s="1"/>
      <c r="SDR134" s="1"/>
      <c r="SDS134" s="1"/>
      <c r="SDT134" s="1"/>
      <c r="SDU134" s="1"/>
      <c r="SDV134" s="1"/>
      <c r="SDW134" s="1"/>
      <c r="SDX134" s="1"/>
      <c r="SDY134" s="1"/>
      <c r="SDZ134" s="1"/>
      <c r="SEA134" s="1"/>
      <c r="SEB134" s="1"/>
      <c r="SEC134" s="1"/>
      <c r="SED134" s="1"/>
      <c r="SEE134" s="1"/>
      <c r="SEF134" s="1"/>
      <c r="SEG134" s="1"/>
      <c r="SEH134" s="1"/>
      <c r="SEI134" s="1"/>
      <c r="SEJ134" s="1"/>
      <c r="SEK134" s="1"/>
      <c r="SEL134" s="1"/>
      <c r="SEM134" s="1"/>
      <c r="SEN134" s="1"/>
      <c r="SEO134" s="1"/>
      <c r="SEP134" s="1"/>
      <c r="SEQ134" s="1"/>
      <c r="SER134" s="1"/>
      <c r="SES134" s="1"/>
      <c r="SET134" s="1"/>
      <c r="SEU134" s="1"/>
      <c r="SEV134" s="1"/>
      <c r="SEW134" s="1"/>
      <c r="SEX134" s="1"/>
      <c r="SEY134" s="1"/>
      <c r="SEZ134" s="1"/>
      <c r="SFA134" s="1"/>
      <c r="SFB134" s="1"/>
      <c r="SFC134" s="1"/>
      <c r="SFD134" s="1"/>
      <c r="SFE134" s="1"/>
      <c r="SFF134" s="1"/>
      <c r="SFG134" s="1"/>
      <c r="SFH134" s="1"/>
      <c r="SFI134" s="1"/>
      <c r="SFJ134" s="1"/>
      <c r="SFK134" s="1"/>
      <c r="SFL134" s="1"/>
      <c r="SFM134" s="1"/>
      <c r="SFN134" s="1"/>
      <c r="SFO134" s="1"/>
      <c r="SFP134" s="1"/>
      <c r="SFQ134" s="1"/>
      <c r="SFR134" s="1"/>
      <c r="SFS134" s="1"/>
      <c r="SFT134" s="1"/>
      <c r="SFU134" s="1"/>
      <c r="SFV134" s="1"/>
      <c r="SFW134" s="1"/>
      <c r="SFX134" s="1"/>
      <c r="SFY134" s="1"/>
      <c r="SFZ134" s="1"/>
      <c r="SGA134" s="1"/>
      <c r="SGB134" s="1"/>
      <c r="SGC134" s="1"/>
      <c r="SGD134" s="1"/>
      <c r="SGE134" s="1"/>
      <c r="SGF134" s="1"/>
      <c r="SGG134" s="1"/>
      <c r="SGH134" s="1"/>
      <c r="SGI134" s="1"/>
      <c r="SGJ134" s="1"/>
      <c r="SGK134" s="1"/>
      <c r="SGL134" s="1"/>
      <c r="SGM134" s="1"/>
      <c r="SGN134" s="1"/>
      <c r="SGO134" s="1"/>
      <c r="SGP134" s="1"/>
      <c r="SGQ134" s="1"/>
      <c r="SGR134" s="1"/>
      <c r="SGS134" s="1"/>
      <c r="SGT134" s="1"/>
      <c r="SGU134" s="1"/>
      <c r="SGV134" s="1"/>
      <c r="SGW134" s="1"/>
      <c r="SGX134" s="1"/>
      <c r="SGY134" s="1"/>
      <c r="SGZ134" s="1"/>
      <c r="SHA134" s="1"/>
      <c r="SHB134" s="1"/>
      <c r="SHC134" s="1"/>
      <c r="SHD134" s="1"/>
      <c r="SHE134" s="1"/>
      <c r="SHF134" s="1"/>
      <c r="SHG134" s="1"/>
      <c r="SHH134" s="1"/>
      <c r="SHI134" s="1"/>
      <c r="SHJ134" s="1"/>
      <c r="SHK134" s="1"/>
      <c r="SHL134" s="1"/>
      <c r="SHM134" s="1"/>
      <c r="SHN134" s="1"/>
      <c r="SHO134" s="1"/>
      <c r="SHP134" s="1"/>
      <c r="SHQ134" s="1"/>
      <c r="SHR134" s="1"/>
      <c r="SHS134" s="1"/>
      <c r="SHT134" s="1"/>
      <c r="SHU134" s="1"/>
      <c r="SHV134" s="1"/>
      <c r="SHW134" s="1"/>
      <c r="SHX134" s="1"/>
      <c r="SHY134" s="1"/>
      <c r="SHZ134" s="1"/>
      <c r="SIA134" s="1"/>
      <c r="SIB134" s="1"/>
      <c r="SIC134" s="1"/>
      <c r="SID134" s="1"/>
      <c r="SIE134" s="1"/>
      <c r="SIF134" s="1"/>
      <c r="SIG134" s="1"/>
      <c r="SIH134" s="1"/>
      <c r="SII134" s="1"/>
      <c r="SIJ134" s="1"/>
      <c r="SIK134" s="1"/>
      <c r="SIL134" s="1"/>
      <c r="SIM134" s="1"/>
      <c r="SIN134" s="1"/>
      <c r="SIO134" s="1"/>
      <c r="SIP134" s="1"/>
      <c r="SIQ134" s="1"/>
      <c r="SIR134" s="1"/>
      <c r="SIS134" s="1"/>
      <c r="SIT134" s="1"/>
      <c r="SIU134" s="1"/>
      <c r="SIV134" s="1"/>
      <c r="SIW134" s="1"/>
      <c r="SIX134" s="1"/>
      <c r="SIY134" s="1"/>
      <c r="SIZ134" s="1"/>
      <c r="SJA134" s="1"/>
      <c r="SJB134" s="1"/>
      <c r="SJC134" s="1"/>
      <c r="SJD134" s="1"/>
      <c r="SJE134" s="1"/>
      <c r="SJF134" s="1"/>
      <c r="SJG134" s="1"/>
      <c r="SJH134" s="1"/>
      <c r="SJI134" s="1"/>
      <c r="SJJ134" s="1"/>
      <c r="SJK134" s="1"/>
      <c r="SJL134" s="1"/>
      <c r="SJM134" s="1"/>
      <c r="SJN134" s="1"/>
      <c r="SJO134" s="1"/>
      <c r="SJP134" s="1"/>
      <c r="SJQ134" s="1"/>
      <c r="SJR134" s="1"/>
      <c r="SJS134" s="1"/>
      <c r="SJT134" s="1"/>
      <c r="SJU134" s="1"/>
      <c r="SJV134" s="1"/>
      <c r="SJW134" s="1"/>
      <c r="SJX134" s="1"/>
      <c r="SJY134" s="1"/>
      <c r="SJZ134" s="1"/>
      <c r="SKA134" s="1"/>
      <c r="SKB134" s="1"/>
      <c r="SKC134" s="1"/>
      <c r="SKD134" s="1"/>
      <c r="SKE134" s="1"/>
      <c r="SKF134" s="1"/>
      <c r="SKG134" s="1"/>
      <c r="SKH134" s="1"/>
      <c r="SKI134" s="1"/>
      <c r="SKJ134" s="1"/>
      <c r="SKK134" s="1"/>
      <c r="SKL134" s="1"/>
      <c r="SKM134" s="1"/>
      <c r="SKN134" s="1"/>
      <c r="SKO134" s="1"/>
      <c r="SKP134" s="1"/>
      <c r="SKQ134" s="1"/>
      <c r="SKR134" s="1"/>
      <c r="SKS134" s="1"/>
      <c r="SKT134" s="1"/>
      <c r="SKU134" s="1"/>
      <c r="SKV134" s="1"/>
      <c r="SKW134" s="1"/>
      <c r="SKX134" s="1"/>
      <c r="SKY134" s="1"/>
      <c r="SKZ134" s="1"/>
      <c r="SLA134" s="1"/>
      <c r="SLB134" s="1"/>
      <c r="SLC134" s="1"/>
      <c r="SLD134" s="1"/>
      <c r="SLE134" s="1"/>
      <c r="SLF134" s="1"/>
      <c r="SLG134" s="1"/>
      <c r="SLH134" s="1"/>
      <c r="SLI134" s="1"/>
      <c r="SLJ134" s="1"/>
      <c r="SLK134" s="1"/>
      <c r="SLL134" s="1"/>
      <c r="SLM134" s="1"/>
      <c r="SLN134" s="1"/>
      <c r="SLO134" s="1"/>
      <c r="SLP134" s="1"/>
      <c r="SLQ134" s="1"/>
      <c r="SLR134" s="1"/>
      <c r="SLS134" s="1"/>
      <c r="SLT134" s="1"/>
      <c r="SLU134" s="1"/>
      <c r="SLV134" s="1"/>
      <c r="SLW134" s="1"/>
      <c r="SLX134" s="1"/>
      <c r="SLY134" s="1"/>
      <c r="SLZ134" s="1"/>
      <c r="SMA134" s="1"/>
      <c r="SMB134" s="1"/>
      <c r="SMC134" s="1"/>
      <c r="SMD134" s="1"/>
      <c r="SME134" s="1"/>
      <c r="SMF134" s="1"/>
      <c r="SMG134" s="1"/>
      <c r="SMH134" s="1"/>
      <c r="SMI134" s="1"/>
      <c r="SMJ134" s="1"/>
      <c r="SMK134" s="1"/>
      <c r="SML134" s="1"/>
      <c r="SMM134" s="1"/>
      <c r="SMN134" s="1"/>
      <c r="SMO134" s="1"/>
      <c r="SMP134" s="1"/>
      <c r="SMQ134" s="1"/>
      <c r="SMR134" s="1"/>
      <c r="SMS134" s="1"/>
      <c r="SMT134" s="1"/>
      <c r="SMU134" s="1"/>
      <c r="SMV134" s="1"/>
      <c r="SMW134" s="1"/>
      <c r="SMX134" s="1"/>
      <c r="SMY134" s="1"/>
      <c r="SMZ134" s="1"/>
      <c r="SNA134" s="1"/>
      <c r="SNB134" s="1"/>
      <c r="SNC134" s="1"/>
      <c r="SND134" s="1"/>
      <c r="SNE134" s="1"/>
      <c r="SNF134" s="1"/>
      <c r="SNG134" s="1"/>
      <c r="SNH134" s="1"/>
      <c r="SNI134" s="1"/>
      <c r="SNJ134" s="1"/>
      <c r="SNK134" s="1"/>
      <c r="SNL134" s="1"/>
      <c r="SNM134" s="1"/>
      <c r="SNN134" s="1"/>
      <c r="SNO134" s="1"/>
      <c r="SNP134" s="1"/>
      <c r="SNQ134" s="1"/>
      <c r="SNR134" s="1"/>
      <c r="SNS134" s="1"/>
      <c r="SNT134" s="1"/>
      <c r="SNU134" s="1"/>
      <c r="SNV134" s="1"/>
      <c r="SNW134" s="1"/>
      <c r="SNX134" s="1"/>
      <c r="SNY134" s="1"/>
      <c r="SNZ134" s="1"/>
      <c r="SOA134" s="1"/>
      <c r="SOB134" s="1"/>
      <c r="SOC134" s="1"/>
      <c r="SOD134" s="1"/>
      <c r="SOE134" s="1"/>
      <c r="SOF134" s="1"/>
      <c r="SOG134" s="1"/>
      <c r="SOH134" s="1"/>
      <c r="SOI134" s="1"/>
      <c r="SOJ134" s="1"/>
      <c r="SOK134" s="1"/>
      <c r="SOL134" s="1"/>
      <c r="SOM134" s="1"/>
      <c r="SON134" s="1"/>
      <c r="SOO134" s="1"/>
      <c r="SOP134" s="1"/>
      <c r="SOQ134" s="1"/>
      <c r="SOR134" s="1"/>
      <c r="SOS134" s="1"/>
      <c r="SOT134" s="1"/>
      <c r="SOU134" s="1"/>
      <c r="SOV134" s="1"/>
      <c r="SOW134" s="1"/>
      <c r="SOX134" s="1"/>
      <c r="SOY134" s="1"/>
      <c r="SOZ134" s="1"/>
      <c r="SPA134" s="1"/>
      <c r="SPB134" s="1"/>
      <c r="SPC134" s="1"/>
      <c r="SPD134" s="1"/>
      <c r="SPE134" s="1"/>
      <c r="SPF134" s="1"/>
      <c r="SPG134" s="1"/>
      <c r="SPH134" s="1"/>
      <c r="SPI134" s="1"/>
      <c r="SPJ134" s="1"/>
      <c r="SPK134" s="1"/>
      <c r="SPL134" s="1"/>
      <c r="SPM134" s="1"/>
      <c r="SPN134" s="1"/>
      <c r="SPO134" s="1"/>
      <c r="SPP134" s="1"/>
      <c r="SPQ134" s="1"/>
      <c r="SPR134" s="1"/>
      <c r="SPS134" s="1"/>
      <c r="SPT134" s="1"/>
      <c r="SPU134" s="1"/>
      <c r="SPV134" s="1"/>
      <c r="SPW134" s="1"/>
      <c r="SPX134" s="1"/>
      <c r="SPY134" s="1"/>
      <c r="SPZ134" s="1"/>
      <c r="SQA134" s="1"/>
      <c r="SQB134" s="1"/>
      <c r="SQC134" s="1"/>
      <c r="SQD134" s="1"/>
      <c r="SQE134" s="1"/>
      <c r="SQF134" s="1"/>
      <c r="SQG134" s="1"/>
      <c r="SQH134" s="1"/>
      <c r="SQI134" s="1"/>
      <c r="SQJ134" s="1"/>
      <c r="SQK134" s="1"/>
      <c r="SQL134" s="1"/>
      <c r="SQM134" s="1"/>
      <c r="SQN134" s="1"/>
      <c r="SQO134" s="1"/>
      <c r="SQP134" s="1"/>
      <c r="SQQ134" s="1"/>
      <c r="SQR134" s="1"/>
      <c r="SQS134" s="1"/>
      <c r="SQT134" s="1"/>
      <c r="SQU134" s="1"/>
      <c r="SQV134" s="1"/>
      <c r="SQW134" s="1"/>
      <c r="SQX134" s="1"/>
      <c r="SQY134" s="1"/>
      <c r="SQZ134" s="1"/>
      <c r="SRA134" s="1"/>
      <c r="SRB134" s="1"/>
      <c r="SRC134" s="1"/>
      <c r="SRD134" s="1"/>
      <c r="SRE134" s="1"/>
      <c r="SRF134" s="1"/>
      <c r="SRG134" s="1"/>
      <c r="SRH134" s="1"/>
      <c r="SRI134" s="1"/>
      <c r="SRJ134" s="1"/>
      <c r="SRK134" s="1"/>
      <c r="SRL134" s="1"/>
      <c r="SRM134" s="1"/>
      <c r="SRN134" s="1"/>
      <c r="SRO134" s="1"/>
      <c r="SRP134" s="1"/>
      <c r="SRQ134" s="1"/>
      <c r="SRR134" s="1"/>
      <c r="SRS134" s="1"/>
      <c r="SRT134" s="1"/>
      <c r="SRU134" s="1"/>
      <c r="SRV134" s="1"/>
      <c r="SRW134" s="1"/>
      <c r="SRX134" s="1"/>
      <c r="SRY134" s="1"/>
      <c r="SRZ134" s="1"/>
      <c r="SSA134" s="1"/>
      <c r="SSB134" s="1"/>
      <c r="SSC134" s="1"/>
      <c r="SSD134" s="1"/>
      <c r="SSE134" s="1"/>
      <c r="SSF134" s="1"/>
      <c r="SSG134" s="1"/>
      <c r="SSH134" s="1"/>
      <c r="SSI134" s="1"/>
      <c r="SSJ134" s="1"/>
      <c r="SSK134" s="1"/>
      <c r="SSL134" s="1"/>
      <c r="SSM134" s="1"/>
      <c r="SSN134" s="1"/>
      <c r="SSO134" s="1"/>
      <c r="SSP134" s="1"/>
      <c r="SSQ134" s="1"/>
      <c r="SSR134" s="1"/>
      <c r="SSS134" s="1"/>
      <c r="SST134" s="1"/>
      <c r="SSU134" s="1"/>
      <c r="SSV134" s="1"/>
      <c r="SSW134" s="1"/>
      <c r="SSX134" s="1"/>
      <c r="SSY134" s="1"/>
      <c r="SSZ134" s="1"/>
      <c r="STA134" s="1"/>
      <c r="STB134" s="1"/>
      <c r="STC134" s="1"/>
      <c r="STD134" s="1"/>
      <c r="STE134" s="1"/>
      <c r="STF134" s="1"/>
      <c r="STG134" s="1"/>
      <c r="STH134" s="1"/>
      <c r="STI134" s="1"/>
      <c r="STJ134" s="1"/>
      <c r="STK134" s="1"/>
      <c r="STL134" s="1"/>
      <c r="STM134" s="1"/>
      <c r="STN134" s="1"/>
      <c r="STO134" s="1"/>
      <c r="STP134" s="1"/>
      <c r="STQ134" s="1"/>
      <c r="STR134" s="1"/>
      <c r="STS134" s="1"/>
      <c r="STT134" s="1"/>
      <c r="STU134" s="1"/>
      <c r="STV134" s="1"/>
      <c r="STW134" s="1"/>
      <c r="STX134" s="1"/>
      <c r="STY134" s="1"/>
      <c r="STZ134" s="1"/>
      <c r="SUA134" s="1"/>
      <c r="SUB134" s="1"/>
      <c r="SUC134" s="1"/>
      <c r="SUD134" s="1"/>
      <c r="SUE134" s="1"/>
      <c r="SUF134" s="1"/>
      <c r="SUG134" s="1"/>
      <c r="SUH134" s="1"/>
      <c r="SUI134" s="1"/>
      <c r="SUJ134" s="1"/>
      <c r="SUK134" s="1"/>
      <c r="SUL134" s="1"/>
      <c r="SUM134" s="1"/>
      <c r="SUN134" s="1"/>
      <c r="SUO134" s="1"/>
      <c r="SUP134" s="1"/>
      <c r="SUQ134" s="1"/>
      <c r="SUR134" s="1"/>
      <c r="SUS134" s="1"/>
      <c r="SUT134" s="1"/>
      <c r="SUU134" s="1"/>
      <c r="SUV134" s="1"/>
      <c r="SUW134" s="1"/>
      <c r="SUX134" s="1"/>
      <c r="SUY134" s="1"/>
      <c r="SUZ134" s="1"/>
      <c r="SVA134" s="1"/>
      <c r="SVB134" s="1"/>
      <c r="SVC134" s="1"/>
      <c r="SVD134" s="1"/>
      <c r="SVE134" s="1"/>
      <c r="SVF134" s="1"/>
      <c r="SVG134" s="1"/>
      <c r="SVH134" s="1"/>
      <c r="SVI134" s="1"/>
      <c r="SVJ134" s="1"/>
      <c r="SVK134" s="1"/>
      <c r="SVL134" s="1"/>
      <c r="SVM134" s="1"/>
      <c r="SVN134" s="1"/>
      <c r="SVO134" s="1"/>
      <c r="SVP134" s="1"/>
      <c r="SVQ134" s="1"/>
      <c r="SVR134" s="1"/>
      <c r="SVS134" s="1"/>
      <c r="SVT134" s="1"/>
      <c r="SVU134" s="1"/>
      <c r="SVV134" s="1"/>
      <c r="SVW134" s="1"/>
      <c r="SVX134" s="1"/>
      <c r="SVY134" s="1"/>
      <c r="SVZ134" s="1"/>
      <c r="SWA134" s="1"/>
      <c r="SWB134" s="1"/>
      <c r="SWC134" s="1"/>
      <c r="SWD134" s="1"/>
      <c r="SWE134" s="1"/>
      <c r="SWF134" s="1"/>
      <c r="SWG134" s="1"/>
      <c r="SWH134" s="1"/>
      <c r="SWI134" s="1"/>
      <c r="SWJ134" s="1"/>
      <c r="SWK134" s="1"/>
      <c r="SWL134" s="1"/>
      <c r="SWM134" s="1"/>
      <c r="SWN134" s="1"/>
      <c r="SWO134" s="1"/>
      <c r="SWP134" s="1"/>
      <c r="SWQ134" s="1"/>
      <c r="SWR134" s="1"/>
      <c r="SWS134" s="1"/>
      <c r="SWT134" s="1"/>
      <c r="SWU134" s="1"/>
      <c r="SWV134" s="1"/>
      <c r="SWW134" s="1"/>
      <c r="SWX134" s="1"/>
      <c r="SWY134" s="1"/>
      <c r="SWZ134" s="1"/>
      <c r="SXA134" s="1"/>
      <c r="SXB134" s="1"/>
      <c r="SXC134" s="1"/>
      <c r="SXD134" s="1"/>
      <c r="SXE134" s="1"/>
      <c r="SXF134" s="1"/>
      <c r="SXG134" s="1"/>
      <c r="SXH134" s="1"/>
      <c r="SXI134" s="1"/>
      <c r="SXJ134" s="1"/>
      <c r="SXK134" s="1"/>
      <c r="SXL134" s="1"/>
      <c r="SXM134" s="1"/>
      <c r="SXN134" s="1"/>
      <c r="SXO134" s="1"/>
      <c r="SXP134" s="1"/>
      <c r="SXQ134" s="1"/>
      <c r="SXR134" s="1"/>
      <c r="SXS134" s="1"/>
      <c r="SXT134" s="1"/>
      <c r="SXU134" s="1"/>
      <c r="SXV134" s="1"/>
      <c r="SXW134" s="1"/>
      <c r="SXX134" s="1"/>
      <c r="SXY134" s="1"/>
      <c r="SXZ134" s="1"/>
      <c r="SYA134" s="1"/>
      <c r="SYB134" s="1"/>
      <c r="SYC134" s="1"/>
      <c r="SYD134" s="1"/>
      <c r="SYE134" s="1"/>
      <c r="SYF134" s="1"/>
      <c r="SYG134" s="1"/>
      <c r="SYH134" s="1"/>
      <c r="SYI134" s="1"/>
      <c r="SYJ134" s="1"/>
      <c r="SYK134" s="1"/>
      <c r="SYL134" s="1"/>
      <c r="SYM134" s="1"/>
      <c r="SYN134" s="1"/>
      <c r="SYO134" s="1"/>
      <c r="SYP134" s="1"/>
      <c r="SYQ134" s="1"/>
      <c r="SYR134" s="1"/>
      <c r="SYS134" s="1"/>
      <c r="SYT134" s="1"/>
      <c r="SYU134" s="1"/>
      <c r="SYV134" s="1"/>
      <c r="SYW134" s="1"/>
      <c r="SYX134" s="1"/>
      <c r="SYY134" s="1"/>
      <c r="SYZ134" s="1"/>
      <c r="SZA134" s="1"/>
      <c r="SZB134" s="1"/>
      <c r="SZC134" s="1"/>
      <c r="SZD134" s="1"/>
      <c r="SZE134" s="1"/>
      <c r="SZF134" s="1"/>
      <c r="SZG134" s="1"/>
      <c r="SZH134" s="1"/>
      <c r="SZI134" s="1"/>
      <c r="SZJ134" s="1"/>
      <c r="SZK134" s="1"/>
      <c r="SZL134" s="1"/>
      <c r="SZM134" s="1"/>
      <c r="SZN134" s="1"/>
      <c r="SZO134" s="1"/>
      <c r="SZP134" s="1"/>
      <c r="SZQ134" s="1"/>
      <c r="SZR134" s="1"/>
      <c r="SZS134" s="1"/>
      <c r="SZT134" s="1"/>
      <c r="SZU134" s="1"/>
      <c r="SZV134" s="1"/>
      <c r="SZW134" s="1"/>
      <c r="SZX134" s="1"/>
      <c r="SZY134" s="1"/>
      <c r="SZZ134" s="1"/>
      <c r="TAA134" s="1"/>
      <c r="TAB134" s="1"/>
      <c r="TAC134" s="1"/>
      <c r="TAD134" s="1"/>
      <c r="TAE134" s="1"/>
      <c r="TAF134" s="1"/>
      <c r="TAG134" s="1"/>
      <c r="TAH134" s="1"/>
      <c r="TAI134" s="1"/>
      <c r="TAJ134" s="1"/>
      <c r="TAK134" s="1"/>
      <c r="TAL134" s="1"/>
      <c r="TAM134" s="1"/>
      <c r="TAN134" s="1"/>
      <c r="TAO134" s="1"/>
      <c r="TAP134" s="1"/>
      <c r="TAQ134" s="1"/>
      <c r="TAR134" s="1"/>
      <c r="TAS134" s="1"/>
      <c r="TAT134" s="1"/>
      <c r="TAU134" s="1"/>
      <c r="TAV134" s="1"/>
      <c r="TAW134" s="1"/>
      <c r="TAX134" s="1"/>
      <c r="TAY134" s="1"/>
      <c r="TAZ134" s="1"/>
      <c r="TBA134" s="1"/>
      <c r="TBB134" s="1"/>
      <c r="TBC134" s="1"/>
      <c r="TBD134" s="1"/>
      <c r="TBE134" s="1"/>
      <c r="TBF134" s="1"/>
      <c r="TBG134" s="1"/>
      <c r="TBH134" s="1"/>
      <c r="TBI134" s="1"/>
      <c r="TBJ134" s="1"/>
      <c r="TBK134" s="1"/>
      <c r="TBL134" s="1"/>
      <c r="TBM134" s="1"/>
      <c r="TBN134" s="1"/>
      <c r="TBO134" s="1"/>
      <c r="TBP134" s="1"/>
      <c r="TBQ134" s="1"/>
      <c r="TBR134" s="1"/>
      <c r="TBS134" s="1"/>
      <c r="TBT134" s="1"/>
      <c r="TBU134" s="1"/>
      <c r="TBV134" s="1"/>
      <c r="TBW134" s="1"/>
      <c r="TBX134" s="1"/>
      <c r="TBY134" s="1"/>
      <c r="TBZ134" s="1"/>
      <c r="TCA134" s="1"/>
      <c r="TCB134" s="1"/>
      <c r="TCC134" s="1"/>
      <c r="TCD134" s="1"/>
      <c r="TCE134" s="1"/>
      <c r="TCF134" s="1"/>
      <c r="TCG134" s="1"/>
      <c r="TCH134" s="1"/>
      <c r="TCI134" s="1"/>
      <c r="TCJ134" s="1"/>
      <c r="TCK134" s="1"/>
      <c r="TCL134" s="1"/>
      <c r="TCM134" s="1"/>
      <c r="TCN134" s="1"/>
      <c r="TCO134" s="1"/>
      <c r="TCP134" s="1"/>
      <c r="TCQ134" s="1"/>
      <c r="TCR134" s="1"/>
      <c r="TCS134" s="1"/>
      <c r="TCT134" s="1"/>
      <c r="TCU134" s="1"/>
      <c r="TCV134" s="1"/>
      <c r="TCW134" s="1"/>
      <c r="TCX134" s="1"/>
      <c r="TCY134" s="1"/>
      <c r="TCZ134" s="1"/>
      <c r="TDA134" s="1"/>
      <c r="TDB134" s="1"/>
      <c r="TDC134" s="1"/>
      <c r="TDD134" s="1"/>
      <c r="TDE134" s="1"/>
      <c r="TDF134" s="1"/>
      <c r="TDG134" s="1"/>
      <c r="TDH134" s="1"/>
      <c r="TDI134" s="1"/>
      <c r="TDJ134" s="1"/>
      <c r="TDK134" s="1"/>
      <c r="TDL134" s="1"/>
      <c r="TDM134" s="1"/>
      <c r="TDN134" s="1"/>
      <c r="TDO134" s="1"/>
      <c r="TDP134" s="1"/>
      <c r="TDQ134" s="1"/>
      <c r="TDR134" s="1"/>
      <c r="TDS134" s="1"/>
      <c r="TDT134" s="1"/>
      <c r="TDU134" s="1"/>
      <c r="TDV134" s="1"/>
      <c r="TDW134" s="1"/>
      <c r="TDX134" s="1"/>
      <c r="TDY134" s="1"/>
      <c r="TDZ134" s="1"/>
      <c r="TEA134" s="1"/>
      <c r="TEB134" s="1"/>
      <c r="TEC134" s="1"/>
      <c r="TED134" s="1"/>
      <c r="TEE134" s="1"/>
      <c r="TEF134" s="1"/>
      <c r="TEG134" s="1"/>
      <c r="TEH134" s="1"/>
      <c r="TEI134" s="1"/>
      <c r="TEJ134" s="1"/>
      <c r="TEK134" s="1"/>
      <c r="TEL134" s="1"/>
      <c r="TEM134" s="1"/>
      <c r="TEN134" s="1"/>
      <c r="TEO134" s="1"/>
      <c r="TEP134" s="1"/>
      <c r="TEQ134" s="1"/>
      <c r="TER134" s="1"/>
      <c r="TES134" s="1"/>
      <c r="TET134" s="1"/>
      <c r="TEU134" s="1"/>
      <c r="TEV134" s="1"/>
      <c r="TEW134" s="1"/>
      <c r="TEX134" s="1"/>
      <c r="TEY134" s="1"/>
      <c r="TEZ134" s="1"/>
      <c r="TFA134" s="1"/>
      <c r="TFB134" s="1"/>
      <c r="TFC134" s="1"/>
      <c r="TFD134" s="1"/>
      <c r="TFE134" s="1"/>
      <c r="TFF134" s="1"/>
      <c r="TFG134" s="1"/>
      <c r="TFH134" s="1"/>
      <c r="TFI134" s="1"/>
      <c r="TFJ134" s="1"/>
      <c r="TFK134" s="1"/>
      <c r="TFL134" s="1"/>
      <c r="TFM134" s="1"/>
      <c r="TFN134" s="1"/>
      <c r="TFO134" s="1"/>
      <c r="TFP134" s="1"/>
      <c r="TFQ134" s="1"/>
      <c r="TFR134" s="1"/>
      <c r="TFS134" s="1"/>
      <c r="TFT134" s="1"/>
      <c r="TFU134" s="1"/>
      <c r="TFV134" s="1"/>
      <c r="TFW134" s="1"/>
      <c r="TFX134" s="1"/>
      <c r="TFY134" s="1"/>
      <c r="TFZ134" s="1"/>
      <c r="TGA134" s="1"/>
      <c r="TGB134" s="1"/>
      <c r="TGC134" s="1"/>
      <c r="TGD134" s="1"/>
      <c r="TGE134" s="1"/>
      <c r="TGF134" s="1"/>
      <c r="TGG134" s="1"/>
      <c r="TGH134" s="1"/>
      <c r="TGI134" s="1"/>
      <c r="TGJ134" s="1"/>
      <c r="TGK134" s="1"/>
      <c r="TGL134" s="1"/>
      <c r="TGM134" s="1"/>
      <c r="TGN134" s="1"/>
      <c r="TGO134" s="1"/>
      <c r="TGP134" s="1"/>
      <c r="TGQ134" s="1"/>
      <c r="TGR134" s="1"/>
      <c r="TGS134" s="1"/>
      <c r="TGT134" s="1"/>
      <c r="TGU134" s="1"/>
      <c r="TGV134" s="1"/>
      <c r="TGW134" s="1"/>
      <c r="TGX134" s="1"/>
      <c r="TGY134" s="1"/>
      <c r="TGZ134" s="1"/>
      <c r="THA134" s="1"/>
      <c r="THB134" s="1"/>
      <c r="THC134" s="1"/>
      <c r="THD134" s="1"/>
      <c r="THE134" s="1"/>
      <c r="THF134" s="1"/>
      <c r="THG134" s="1"/>
      <c r="THH134" s="1"/>
      <c r="THI134" s="1"/>
      <c r="THJ134" s="1"/>
      <c r="THK134" s="1"/>
      <c r="THL134" s="1"/>
      <c r="THM134" s="1"/>
      <c r="THN134" s="1"/>
      <c r="THO134" s="1"/>
      <c r="THP134" s="1"/>
      <c r="THQ134" s="1"/>
      <c r="THR134" s="1"/>
      <c r="THS134" s="1"/>
      <c r="THT134" s="1"/>
      <c r="THU134" s="1"/>
      <c r="THV134" s="1"/>
      <c r="THW134" s="1"/>
      <c r="THX134" s="1"/>
      <c r="THY134" s="1"/>
      <c r="THZ134" s="1"/>
      <c r="TIA134" s="1"/>
      <c r="TIB134" s="1"/>
      <c r="TIC134" s="1"/>
      <c r="TID134" s="1"/>
      <c r="TIE134" s="1"/>
      <c r="TIF134" s="1"/>
      <c r="TIG134" s="1"/>
      <c r="TIH134" s="1"/>
      <c r="TII134" s="1"/>
      <c r="TIJ134" s="1"/>
      <c r="TIK134" s="1"/>
      <c r="TIL134" s="1"/>
      <c r="TIM134" s="1"/>
      <c r="TIN134" s="1"/>
      <c r="TIO134" s="1"/>
      <c r="TIP134" s="1"/>
      <c r="TIQ134" s="1"/>
      <c r="TIR134" s="1"/>
      <c r="TIS134" s="1"/>
      <c r="TIT134" s="1"/>
      <c r="TIU134" s="1"/>
      <c r="TIV134" s="1"/>
      <c r="TIW134" s="1"/>
      <c r="TIX134" s="1"/>
      <c r="TIY134" s="1"/>
      <c r="TIZ134" s="1"/>
      <c r="TJA134" s="1"/>
      <c r="TJB134" s="1"/>
      <c r="TJC134" s="1"/>
      <c r="TJD134" s="1"/>
      <c r="TJE134" s="1"/>
      <c r="TJF134" s="1"/>
      <c r="TJG134" s="1"/>
      <c r="TJH134" s="1"/>
      <c r="TJI134" s="1"/>
      <c r="TJJ134" s="1"/>
      <c r="TJK134" s="1"/>
      <c r="TJL134" s="1"/>
      <c r="TJM134" s="1"/>
      <c r="TJN134" s="1"/>
      <c r="TJO134" s="1"/>
      <c r="TJP134" s="1"/>
      <c r="TJQ134" s="1"/>
      <c r="TJR134" s="1"/>
      <c r="TJS134" s="1"/>
      <c r="TJT134" s="1"/>
      <c r="TJU134" s="1"/>
      <c r="TJV134" s="1"/>
      <c r="TJW134" s="1"/>
      <c r="TJX134" s="1"/>
      <c r="TJY134" s="1"/>
      <c r="TJZ134" s="1"/>
      <c r="TKA134" s="1"/>
      <c r="TKB134" s="1"/>
      <c r="TKC134" s="1"/>
      <c r="TKD134" s="1"/>
      <c r="TKE134" s="1"/>
      <c r="TKF134" s="1"/>
      <c r="TKG134" s="1"/>
      <c r="TKH134" s="1"/>
      <c r="TKI134" s="1"/>
      <c r="TKJ134" s="1"/>
      <c r="TKK134" s="1"/>
      <c r="TKL134" s="1"/>
      <c r="TKM134" s="1"/>
      <c r="TKN134" s="1"/>
      <c r="TKO134" s="1"/>
      <c r="TKP134" s="1"/>
      <c r="TKQ134" s="1"/>
      <c r="TKR134" s="1"/>
      <c r="TKS134" s="1"/>
      <c r="TKT134" s="1"/>
      <c r="TKU134" s="1"/>
      <c r="TKV134" s="1"/>
      <c r="TKW134" s="1"/>
      <c r="TKX134" s="1"/>
      <c r="TKY134" s="1"/>
      <c r="TKZ134" s="1"/>
      <c r="TLA134" s="1"/>
      <c r="TLB134" s="1"/>
      <c r="TLC134" s="1"/>
      <c r="TLD134" s="1"/>
      <c r="TLE134" s="1"/>
      <c r="TLF134" s="1"/>
      <c r="TLG134" s="1"/>
      <c r="TLH134" s="1"/>
      <c r="TLI134" s="1"/>
      <c r="TLJ134" s="1"/>
      <c r="TLK134" s="1"/>
      <c r="TLL134" s="1"/>
      <c r="TLM134" s="1"/>
      <c r="TLN134" s="1"/>
      <c r="TLO134" s="1"/>
      <c r="TLP134" s="1"/>
      <c r="TLQ134" s="1"/>
      <c r="TLR134" s="1"/>
      <c r="TLS134" s="1"/>
      <c r="TLT134" s="1"/>
      <c r="TLU134" s="1"/>
      <c r="TLV134" s="1"/>
      <c r="TLW134" s="1"/>
      <c r="TLX134" s="1"/>
      <c r="TLY134" s="1"/>
      <c r="TLZ134" s="1"/>
      <c r="TMA134" s="1"/>
      <c r="TMB134" s="1"/>
      <c r="TMC134" s="1"/>
      <c r="TMD134" s="1"/>
      <c r="TME134" s="1"/>
      <c r="TMF134" s="1"/>
      <c r="TMG134" s="1"/>
      <c r="TMH134" s="1"/>
      <c r="TMI134" s="1"/>
      <c r="TMJ134" s="1"/>
      <c r="TMK134" s="1"/>
      <c r="TML134" s="1"/>
      <c r="TMM134" s="1"/>
      <c r="TMN134" s="1"/>
      <c r="TMO134" s="1"/>
      <c r="TMP134" s="1"/>
      <c r="TMQ134" s="1"/>
      <c r="TMR134" s="1"/>
      <c r="TMS134" s="1"/>
      <c r="TMT134" s="1"/>
      <c r="TMU134" s="1"/>
      <c r="TMV134" s="1"/>
      <c r="TMW134" s="1"/>
      <c r="TMX134" s="1"/>
      <c r="TMY134" s="1"/>
      <c r="TMZ134" s="1"/>
      <c r="TNA134" s="1"/>
      <c r="TNB134" s="1"/>
      <c r="TNC134" s="1"/>
      <c r="TND134" s="1"/>
      <c r="TNE134" s="1"/>
      <c r="TNF134" s="1"/>
      <c r="TNG134" s="1"/>
      <c r="TNH134" s="1"/>
      <c r="TNI134" s="1"/>
      <c r="TNJ134" s="1"/>
      <c r="TNK134" s="1"/>
      <c r="TNL134" s="1"/>
      <c r="TNM134" s="1"/>
      <c r="TNN134" s="1"/>
      <c r="TNO134" s="1"/>
      <c r="TNP134" s="1"/>
      <c r="TNQ134" s="1"/>
      <c r="TNR134" s="1"/>
      <c r="TNS134" s="1"/>
      <c r="TNT134" s="1"/>
      <c r="TNU134" s="1"/>
      <c r="TNV134" s="1"/>
      <c r="TNW134" s="1"/>
      <c r="TNX134" s="1"/>
      <c r="TNY134" s="1"/>
      <c r="TNZ134" s="1"/>
      <c r="TOA134" s="1"/>
      <c r="TOB134" s="1"/>
      <c r="TOC134" s="1"/>
      <c r="TOD134" s="1"/>
      <c r="TOE134" s="1"/>
      <c r="TOF134" s="1"/>
      <c r="TOG134" s="1"/>
      <c r="TOH134" s="1"/>
      <c r="TOI134" s="1"/>
      <c r="TOJ134" s="1"/>
      <c r="TOK134" s="1"/>
      <c r="TOL134" s="1"/>
      <c r="TOM134" s="1"/>
      <c r="TON134" s="1"/>
      <c r="TOO134" s="1"/>
      <c r="TOP134" s="1"/>
      <c r="TOQ134" s="1"/>
      <c r="TOR134" s="1"/>
      <c r="TOS134" s="1"/>
      <c r="TOT134" s="1"/>
      <c r="TOU134" s="1"/>
      <c r="TOV134" s="1"/>
      <c r="TOW134" s="1"/>
      <c r="TOX134" s="1"/>
      <c r="TOY134" s="1"/>
      <c r="TOZ134" s="1"/>
      <c r="TPA134" s="1"/>
      <c r="TPB134" s="1"/>
      <c r="TPC134" s="1"/>
      <c r="TPD134" s="1"/>
      <c r="TPE134" s="1"/>
      <c r="TPF134" s="1"/>
      <c r="TPG134" s="1"/>
      <c r="TPH134" s="1"/>
      <c r="TPI134" s="1"/>
      <c r="TPJ134" s="1"/>
      <c r="TPK134" s="1"/>
      <c r="TPL134" s="1"/>
      <c r="TPM134" s="1"/>
      <c r="TPN134" s="1"/>
      <c r="TPO134" s="1"/>
      <c r="TPP134" s="1"/>
      <c r="TPQ134" s="1"/>
      <c r="TPR134" s="1"/>
      <c r="TPS134" s="1"/>
      <c r="TPT134" s="1"/>
      <c r="TPU134" s="1"/>
      <c r="TPV134" s="1"/>
      <c r="TPW134" s="1"/>
      <c r="TPX134" s="1"/>
      <c r="TPY134" s="1"/>
      <c r="TPZ134" s="1"/>
      <c r="TQA134" s="1"/>
      <c r="TQB134" s="1"/>
      <c r="TQC134" s="1"/>
      <c r="TQD134" s="1"/>
      <c r="TQE134" s="1"/>
      <c r="TQF134" s="1"/>
      <c r="TQG134" s="1"/>
      <c r="TQH134" s="1"/>
      <c r="TQI134" s="1"/>
      <c r="TQJ134" s="1"/>
      <c r="TQK134" s="1"/>
      <c r="TQL134" s="1"/>
      <c r="TQM134" s="1"/>
      <c r="TQN134" s="1"/>
      <c r="TQO134" s="1"/>
      <c r="TQP134" s="1"/>
      <c r="TQQ134" s="1"/>
      <c r="TQR134" s="1"/>
      <c r="TQS134" s="1"/>
      <c r="TQT134" s="1"/>
      <c r="TQU134" s="1"/>
      <c r="TQV134" s="1"/>
      <c r="TQW134" s="1"/>
      <c r="TQX134" s="1"/>
      <c r="TQY134" s="1"/>
      <c r="TQZ134" s="1"/>
      <c r="TRA134" s="1"/>
      <c r="TRB134" s="1"/>
      <c r="TRC134" s="1"/>
      <c r="TRD134" s="1"/>
      <c r="TRE134" s="1"/>
      <c r="TRF134" s="1"/>
      <c r="TRG134" s="1"/>
      <c r="TRH134" s="1"/>
      <c r="TRI134" s="1"/>
      <c r="TRJ134" s="1"/>
      <c r="TRK134" s="1"/>
      <c r="TRL134" s="1"/>
      <c r="TRM134" s="1"/>
      <c r="TRN134" s="1"/>
      <c r="TRO134" s="1"/>
      <c r="TRP134" s="1"/>
      <c r="TRQ134" s="1"/>
      <c r="TRR134" s="1"/>
      <c r="TRS134" s="1"/>
      <c r="TRT134" s="1"/>
      <c r="TRU134" s="1"/>
      <c r="TRV134" s="1"/>
      <c r="TRW134" s="1"/>
      <c r="TRX134" s="1"/>
      <c r="TRY134" s="1"/>
      <c r="TRZ134" s="1"/>
      <c r="TSA134" s="1"/>
      <c r="TSB134" s="1"/>
      <c r="TSC134" s="1"/>
      <c r="TSD134" s="1"/>
      <c r="TSE134" s="1"/>
      <c r="TSF134" s="1"/>
      <c r="TSG134" s="1"/>
      <c r="TSH134" s="1"/>
      <c r="TSI134" s="1"/>
      <c r="TSJ134" s="1"/>
      <c r="TSK134" s="1"/>
      <c r="TSL134" s="1"/>
      <c r="TSM134" s="1"/>
      <c r="TSN134" s="1"/>
      <c r="TSO134" s="1"/>
      <c r="TSP134" s="1"/>
      <c r="TSQ134" s="1"/>
      <c r="TSR134" s="1"/>
      <c r="TSS134" s="1"/>
      <c r="TST134" s="1"/>
      <c r="TSU134" s="1"/>
      <c r="TSV134" s="1"/>
      <c r="TSW134" s="1"/>
      <c r="TSX134" s="1"/>
      <c r="TSY134" s="1"/>
      <c r="TSZ134" s="1"/>
      <c r="TTA134" s="1"/>
      <c r="TTB134" s="1"/>
      <c r="TTC134" s="1"/>
      <c r="TTD134" s="1"/>
      <c r="TTE134" s="1"/>
      <c r="TTF134" s="1"/>
      <c r="TTG134" s="1"/>
      <c r="TTH134" s="1"/>
      <c r="TTI134" s="1"/>
      <c r="TTJ134" s="1"/>
      <c r="TTK134" s="1"/>
      <c r="TTL134" s="1"/>
      <c r="TTM134" s="1"/>
      <c r="TTN134" s="1"/>
      <c r="TTO134" s="1"/>
      <c r="TTP134" s="1"/>
      <c r="TTQ134" s="1"/>
      <c r="TTR134" s="1"/>
      <c r="TTS134" s="1"/>
      <c r="TTT134" s="1"/>
      <c r="TTU134" s="1"/>
      <c r="TTV134" s="1"/>
      <c r="TTW134" s="1"/>
      <c r="TTX134" s="1"/>
      <c r="TTY134" s="1"/>
      <c r="TTZ134" s="1"/>
      <c r="TUA134" s="1"/>
      <c r="TUB134" s="1"/>
      <c r="TUC134" s="1"/>
      <c r="TUD134" s="1"/>
      <c r="TUE134" s="1"/>
      <c r="TUF134" s="1"/>
      <c r="TUG134" s="1"/>
      <c r="TUH134" s="1"/>
      <c r="TUI134" s="1"/>
      <c r="TUJ134" s="1"/>
      <c r="TUK134" s="1"/>
      <c r="TUL134" s="1"/>
      <c r="TUM134" s="1"/>
      <c r="TUN134" s="1"/>
      <c r="TUO134" s="1"/>
      <c r="TUP134" s="1"/>
      <c r="TUQ134" s="1"/>
      <c r="TUR134" s="1"/>
      <c r="TUS134" s="1"/>
      <c r="TUT134" s="1"/>
      <c r="TUU134" s="1"/>
      <c r="TUV134" s="1"/>
      <c r="TUW134" s="1"/>
      <c r="TUX134" s="1"/>
      <c r="TUY134" s="1"/>
      <c r="TUZ134" s="1"/>
      <c r="TVA134" s="1"/>
      <c r="TVB134" s="1"/>
      <c r="TVC134" s="1"/>
      <c r="TVD134" s="1"/>
      <c r="TVE134" s="1"/>
      <c r="TVF134" s="1"/>
      <c r="TVG134" s="1"/>
      <c r="TVH134" s="1"/>
      <c r="TVI134" s="1"/>
      <c r="TVJ134" s="1"/>
      <c r="TVK134" s="1"/>
      <c r="TVL134" s="1"/>
      <c r="TVM134" s="1"/>
      <c r="TVN134" s="1"/>
      <c r="TVO134" s="1"/>
      <c r="TVP134" s="1"/>
      <c r="TVQ134" s="1"/>
      <c r="TVR134" s="1"/>
      <c r="TVS134" s="1"/>
      <c r="TVT134" s="1"/>
      <c r="TVU134" s="1"/>
      <c r="TVV134" s="1"/>
      <c r="TVW134" s="1"/>
      <c r="TVX134" s="1"/>
      <c r="TVY134" s="1"/>
      <c r="TVZ134" s="1"/>
      <c r="TWA134" s="1"/>
      <c r="TWB134" s="1"/>
      <c r="TWC134" s="1"/>
      <c r="TWD134" s="1"/>
      <c r="TWE134" s="1"/>
      <c r="TWF134" s="1"/>
      <c r="TWG134" s="1"/>
      <c r="TWH134" s="1"/>
      <c r="TWI134" s="1"/>
      <c r="TWJ134" s="1"/>
      <c r="TWK134" s="1"/>
      <c r="TWL134" s="1"/>
      <c r="TWM134" s="1"/>
      <c r="TWN134" s="1"/>
      <c r="TWO134" s="1"/>
      <c r="TWP134" s="1"/>
      <c r="TWQ134" s="1"/>
      <c r="TWR134" s="1"/>
      <c r="TWS134" s="1"/>
      <c r="TWT134" s="1"/>
      <c r="TWU134" s="1"/>
      <c r="TWV134" s="1"/>
      <c r="TWW134" s="1"/>
      <c r="TWX134" s="1"/>
      <c r="TWY134" s="1"/>
      <c r="TWZ134" s="1"/>
      <c r="TXA134" s="1"/>
      <c r="TXB134" s="1"/>
      <c r="TXC134" s="1"/>
      <c r="TXD134" s="1"/>
      <c r="TXE134" s="1"/>
      <c r="TXF134" s="1"/>
      <c r="TXG134" s="1"/>
      <c r="TXH134" s="1"/>
      <c r="TXI134" s="1"/>
      <c r="TXJ134" s="1"/>
      <c r="TXK134" s="1"/>
      <c r="TXL134" s="1"/>
      <c r="TXM134" s="1"/>
      <c r="TXN134" s="1"/>
      <c r="TXO134" s="1"/>
      <c r="TXP134" s="1"/>
      <c r="TXQ134" s="1"/>
      <c r="TXR134" s="1"/>
      <c r="TXS134" s="1"/>
      <c r="TXT134" s="1"/>
      <c r="TXU134" s="1"/>
      <c r="TXV134" s="1"/>
      <c r="TXW134" s="1"/>
      <c r="TXX134" s="1"/>
      <c r="TXY134" s="1"/>
      <c r="TXZ134" s="1"/>
      <c r="TYA134" s="1"/>
      <c r="TYB134" s="1"/>
      <c r="TYC134" s="1"/>
      <c r="TYD134" s="1"/>
      <c r="TYE134" s="1"/>
      <c r="TYF134" s="1"/>
      <c r="TYG134" s="1"/>
      <c r="TYH134" s="1"/>
      <c r="TYI134" s="1"/>
      <c r="TYJ134" s="1"/>
      <c r="TYK134" s="1"/>
      <c r="TYL134" s="1"/>
      <c r="TYM134" s="1"/>
      <c r="TYN134" s="1"/>
      <c r="TYO134" s="1"/>
      <c r="TYP134" s="1"/>
      <c r="TYQ134" s="1"/>
      <c r="TYR134" s="1"/>
      <c r="TYS134" s="1"/>
      <c r="TYT134" s="1"/>
      <c r="TYU134" s="1"/>
      <c r="TYV134" s="1"/>
      <c r="TYW134" s="1"/>
      <c r="TYX134" s="1"/>
      <c r="TYY134" s="1"/>
      <c r="TYZ134" s="1"/>
      <c r="TZA134" s="1"/>
      <c r="TZB134" s="1"/>
      <c r="TZC134" s="1"/>
      <c r="TZD134" s="1"/>
      <c r="TZE134" s="1"/>
      <c r="TZF134" s="1"/>
      <c r="TZG134" s="1"/>
      <c r="TZH134" s="1"/>
      <c r="TZI134" s="1"/>
      <c r="TZJ134" s="1"/>
      <c r="TZK134" s="1"/>
      <c r="TZL134" s="1"/>
      <c r="TZM134" s="1"/>
      <c r="TZN134" s="1"/>
      <c r="TZO134" s="1"/>
      <c r="TZP134" s="1"/>
      <c r="TZQ134" s="1"/>
      <c r="TZR134" s="1"/>
      <c r="TZS134" s="1"/>
      <c r="TZT134" s="1"/>
      <c r="TZU134" s="1"/>
      <c r="TZV134" s="1"/>
      <c r="TZW134" s="1"/>
      <c r="TZX134" s="1"/>
      <c r="TZY134" s="1"/>
      <c r="TZZ134" s="1"/>
      <c r="UAA134" s="1"/>
      <c r="UAB134" s="1"/>
      <c r="UAC134" s="1"/>
      <c r="UAD134" s="1"/>
      <c r="UAE134" s="1"/>
      <c r="UAF134" s="1"/>
      <c r="UAG134" s="1"/>
      <c r="UAH134" s="1"/>
      <c r="UAI134" s="1"/>
      <c r="UAJ134" s="1"/>
      <c r="UAK134" s="1"/>
      <c r="UAL134" s="1"/>
      <c r="UAM134" s="1"/>
      <c r="UAN134" s="1"/>
      <c r="UAO134" s="1"/>
      <c r="UAP134" s="1"/>
      <c r="UAQ134" s="1"/>
      <c r="UAR134" s="1"/>
      <c r="UAS134" s="1"/>
      <c r="UAT134" s="1"/>
      <c r="UAU134" s="1"/>
      <c r="UAV134" s="1"/>
      <c r="UAW134" s="1"/>
      <c r="UAX134" s="1"/>
      <c r="UAY134" s="1"/>
      <c r="UAZ134" s="1"/>
      <c r="UBA134" s="1"/>
      <c r="UBB134" s="1"/>
      <c r="UBC134" s="1"/>
      <c r="UBD134" s="1"/>
      <c r="UBE134" s="1"/>
      <c r="UBF134" s="1"/>
      <c r="UBG134" s="1"/>
      <c r="UBH134" s="1"/>
      <c r="UBI134" s="1"/>
      <c r="UBJ134" s="1"/>
      <c r="UBK134" s="1"/>
      <c r="UBL134" s="1"/>
      <c r="UBM134" s="1"/>
      <c r="UBN134" s="1"/>
      <c r="UBO134" s="1"/>
      <c r="UBP134" s="1"/>
      <c r="UBQ134" s="1"/>
      <c r="UBR134" s="1"/>
      <c r="UBS134" s="1"/>
      <c r="UBT134" s="1"/>
      <c r="UBU134" s="1"/>
      <c r="UBV134" s="1"/>
      <c r="UBW134" s="1"/>
      <c r="UBX134" s="1"/>
      <c r="UBY134" s="1"/>
      <c r="UBZ134" s="1"/>
      <c r="UCA134" s="1"/>
      <c r="UCB134" s="1"/>
      <c r="UCC134" s="1"/>
      <c r="UCD134" s="1"/>
      <c r="UCE134" s="1"/>
      <c r="UCF134" s="1"/>
      <c r="UCG134" s="1"/>
      <c r="UCH134" s="1"/>
      <c r="UCI134" s="1"/>
      <c r="UCJ134" s="1"/>
      <c r="UCK134" s="1"/>
      <c r="UCL134" s="1"/>
      <c r="UCM134" s="1"/>
      <c r="UCN134" s="1"/>
      <c r="UCO134" s="1"/>
      <c r="UCP134" s="1"/>
      <c r="UCQ134" s="1"/>
      <c r="UCR134" s="1"/>
      <c r="UCS134" s="1"/>
      <c r="UCT134" s="1"/>
      <c r="UCU134" s="1"/>
      <c r="UCV134" s="1"/>
      <c r="UCW134" s="1"/>
      <c r="UCX134" s="1"/>
      <c r="UCY134" s="1"/>
      <c r="UCZ134" s="1"/>
      <c r="UDA134" s="1"/>
      <c r="UDB134" s="1"/>
      <c r="UDC134" s="1"/>
      <c r="UDD134" s="1"/>
      <c r="UDE134" s="1"/>
      <c r="UDF134" s="1"/>
      <c r="UDG134" s="1"/>
      <c r="UDH134" s="1"/>
      <c r="UDI134" s="1"/>
      <c r="UDJ134" s="1"/>
      <c r="UDK134" s="1"/>
      <c r="UDL134" s="1"/>
      <c r="UDM134" s="1"/>
      <c r="UDN134" s="1"/>
      <c r="UDO134" s="1"/>
      <c r="UDP134" s="1"/>
      <c r="UDQ134" s="1"/>
      <c r="UDR134" s="1"/>
      <c r="UDS134" s="1"/>
      <c r="UDT134" s="1"/>
      <c r="UDU134" s="1"/>
      <c r="UDV134" s="1"/>
      <c r="UDW134" s="1"/>
      <c r="UDX134" s="1"/>
      <c r="UDY134" s="1"/>
      <c r="UDZ134" s="1"/>
      <c r="UEA134" s="1"/>
      <c r="UEB134" s="1"/>
      <c r="UEC134" s="1"/>
      <c r="UED134" s="1"/>
      <c r="UEE134" s="1"/>
      <c r="UEF134" s="1"/>
      <c r="UEG134" s="1"/>
      <c r="UEH134" s="1"/>
      <c r="UEI134" s="1"/>
      <c r="UEJ134" s="1"/>
      <c r="UEK134" s="1"/>
      <c r="UEL134" s="1"/>
      <c r="UEM134" s="1"/>
      <c r="UEN134" s="1"/>
      <c r="UEO134" s="1"/>
      <c r="UEP134" s="1"/>
      <c r="UEQ134" s="1"/>
      <c r="UER134" s="1"/>
      <c r="UES134" s="1"/>
      <c r="UET134" s="1"/>
      <c r="UEU134" s="1"/>
      <c r="UEV134" s="1"/>
      <c r="UEW134" s="1"/>
      <c r="UEX134" s="1"/>
      <c r="UEY134" s="1"/>
      <c r="UEZ134" s="1"/>
      <c r="UFA134" s="1"/>
      <c r="UFB134" s="1"/>
      <c r="UFC134" s="1"/>
      <c r="UFD134" s="1"/>
      <c r="UFE134" s="1"/>
      <c r="UFF134" s="1"/>
      <c r="UFG134" s="1"/>
      <c r="UFH134" s="1"/>
      <c r="UFI134" s="1"/>
      <c r="UFJ134" s="1"/>
      <c r="UFK134" s="1"/>
      <c r="UFL134" s="1"/>
      <c r="UFM134" s="1"/>
      <c r="UFN134" s="1"/>
      <c r="UFO134" s="1"/>
      <c r="UFP134" s="1"/>
      <c r="UFQ134" s="1"/>
      <c r="UFR134" s="1"/>
      <c r="UFS134" s="1"/>
      <c r="UFT134" s="1"/>
      <c r="UFU134" s="1"/>
      <c r="UFV134" s="1"/>
      <c r="UFW134" s="1"/>
      <c r="UFX134" s="1"/>
      <c r="UFY134" s="1"/>
      <c r="UFZ134" s="1"/>
      <c r="UGA134" s="1"/>
      <c r="UGB134" s="1"/>
      <c r="UGC134" s="1"/>
      <c r="UGD134" s="1"/>
      <c r="UGE134" s="1"/>
      <c r="UGF134" s="1"/>
      <c r="UGG134" s="1"/>
      <c r="UGH134" s="1"/>
      <c r="UGI134" s="1"/>
      <c r="UGJ134" s="1"/>
      <c r="UGK134" s="1"/>
      <c r="UGL134" s="1"/>
      <c r="UGM134" s="1"/>
      <c r="UGN134" s="1"/>
      <c r="UGO134" s="1"/>
      <c r="UGP134" s="1"/>
      <c r="UGQ134" s="1"/>
      <c r="UGR134" s="1"/>
      <c r="UGS134" s="1"/>
      <c r="UGT134" s="1"/>
      <c r="UGU134" s="1"/>
      <c r="UGV134" s="1"/>
      <c r="UGW134" s="1"/>
      <c r="UGX134" s="1"/>
      <c r="UGY134" s="1"/>
      <c r="UGZ134" s="1"/>
      <c r="UHA134" s="1"/>
      <c r="UHB134" s="1"/>
      <c r="UHC134" s="1"/>
      <c r="UHD134" s="1"/>
      <c r="UHE134" s="1"/>
      <c r="UHF134" s="1"/>
      <c r="UHG134" s="1"/>
      <c r="UHH134" s="1"/>
      <c r="UHI134" s="1"/>
      <c r="UHJ134" s="1"/>
      <c r="UHK134" s="1"/>
      <c r="UHL134" s="1"/>
      <c r="UHM134" s="1"/>
      <c r="UHN134" s="1"/>
      <c r="UHO134" s="1"/>
      <c r="UHP134" s="1"/>
      <c r="UHQ134" s="1"/>
      <c r="UHR134" s="1"/>
      <c r="UHS134" s="1"/>
      <c r="UHT134" s="1"/>
      <c r="UHU134" s="1"/>
      <c r="UHV134" s="1"/>
      <c r="UHW134" s="1"/>
      <c r="UHX134" s="1"/>
      <c r="UHY134" s="1"/>
      <c r="UHZ134" s="1"/>
      <c r="UIA134" s="1"/>
      <c r="UIB134" s="1"/>
      <c r="UIC134" s="1"/>
      <c r="UID134" s="1"/>
      <c r="UIE134" s="1"/>
      <c r="UIF134" s="1"/>
      <c r="UIG134" s="1"/>
      <c r="UIH134" s="1"/>
      <c r="UII134" s="1"/>
      <c r="UIJ134" s="1"/>
      <c r="UIK134" s="1"/>
      <c r="UIL134" s="1"/>
      <c r="UIM134" s="1"/>
      <c r="UIN134" s="1"/>
      <c r="UIO134" s="1"/>
      <c r="UIP134" s="1"/>
      <c r="UIQ134" s="1"/>
      <c r="UIR134" s="1"/>
      <c r="UIS134" s="1"/>
      <c r="UIT134" s="1"/>
      <c r="UIU134" s="1"/>
      <c r="UIV134" s="1"/>
      <c r="UIW134" s="1"/>
      <c r="UIX134" s="1"/>
      <c r="UIY134" s="1"/>
      <c r="UIZ134" s="1"/>
      <c r="UJA134" s="1"/>
      <c r="UJB134" s="1"/>
      <c r="UJC134" s="1"/>
      <c r="UJD134" s="1"/>
      <c r="UJE134" s="1"/>
      <c r="UJF134" s="1"/>
      <c r="UJG134" s="1"/>
      <c r="UJH134" s="1"/>
      <c r="UJI134" s="1"/>
      <c r="UJJ134" s="1"/>
      <c r="UJK134" s="1"/>
      <c r="UJL134" s="1"/>
      <c r="UJM134" s="1"/>
      <c r="UJN134" s="1"/>
      <c r="UJO134" s="1"/>
      <c r="UJP134" s="1"/>
      <c r="UJQ134" s="1"/>
      <c r="UJR134" s="1"/>
      <c r="UJS134" s="1"/>
      <c r="UJT134" s="1"/>
      <c r="UJU134" s="1"/>
      <c r="UJV134" s="1"/>
      <c r="UJW134" s="1"/>
      <c r="UJX134" s="1"/>
      <c r="UJY134" s="1"/>
      <c r="UJZ134" s="1"/>
      <c r="UKA134" s="1"/>
      <c r="UKB134" s="1"/>
      <c r="UKC134" s="1"/>
      <c r="UKD134" s="1"/>
      <c r="UKE134" s="1"/>
      <c r="UKF134" s="1"/>
      <c r="UKG134" s="1"/>
      <c r="UKH134" s="1"/>
      <c r="UKI134" s="1"/>
      <c r="UKJ134" s="1"/>
      <c r="UKK134" s="1"/>
      <c r="UKL134" s="1"/>
      <c r="UKM134" s="1"/>
      <c r="UKN134" s="1"/>
      <c r="UKO134" s="1"/>
      <c r="UKP134" s="1"/>
      <c r="UKQ134" s="1"/>
      <c r="UKR134" s="1"/>
      <c r="UKS134" s="1"/>
      <c r="UKT134" s="1"/>
      <c r="UKU134" s="1"/>
      <c r="UKV134" s="1"/>
      <c r="UKW134" s="1"/>
      <c r="UKX134" s="1"/>
      <c r="UKY134" s="1"/>
      <c r="UKZ134" s="1"/>
      <c r="ULA134" s="1"/>
      <c r="ULB134" s="1"/>
      <c r="ULC134" s="1"/>
      <c r="ULD134" s="1"/>
      <c r="ULE134" s="1"/>
      <c r="ULF134" s="1"/>
      <c r="ULG134" s="1"/>
      <c r="ULH134" s="1"/>
      <c r="ULI134" s="1"/>
      <c r="ULJ134" s="1"/>
      <c r="ULK134" s="1"/>
      <c r="ULL134" s="1"/>
      <c r="ULM134" s="1"/>
      <c r="ULN134" s="1"/>
      <c r="ULO134" s="1"/>
      <c r="ULP134" s="1"/>
      <c r="ULQ134" s="1"/>
      <c r="ULR134" s="1"/>
      <c r="ULS134" s="1"/>
      <c r="ULT134" s="1"/>
      <c r="ULU134" s="1"/>
      <c r="ULV134" s="1"/>
      <c r="ULW134" s="1"/>
      <c r="ULX134" s="1"/>
      <c r="ULY134" s="1"/>
      <c r="ULZ134" s="1"/>
      <c r="UMA134" s="1"/>
      <c r="UMB134" s="1"/>
      <c r="UMC134" s="1"/>
      <c r="UMD134" s="1"/>
      <c r="UME134" s="1"/>
      <c r="UMF134" s="1"/>
      <c r="UMG134" s="1"/>
      <c r="UMH134" s="1"/>
      <c r="UMI134" s="1"/>
      <c r="UMJ134" s="1"/>
      <c r="UMK134" s="1"/>
      <c r="UML134" s="1"/>
      <c r="UMM134" s="1"/>
      <c r="UMN134" s="1"/>
      <c r="UMO134" s="1"/>
      <c r="UMP134" s="1"/>
      <c r="UMQ134" s="1"/>
      <c r="UMR134" s="1"/>
      <c r="UMS134" s="1"/>
      <c r="UMT134" s="1"/>
      <c r="UMU134" s="1"/>
      <c r="UMV134" s="1"/>
      <c r="UMW134" s="1"/>
      <c r="UMX134" s="1"/>
      <c r="UMY134" s="1"/>
      <c r="UMZ134" s="1"/>
      <c r="UNA134" s="1"/>
      <c r="UNB134" s="1"/>
      <c r="UNC134" s="1"/>
      <c r="UND134" s="1"/>
      <c r="UNE134" s="1"/>
      <c r="UNF134" s="1"/>
      <c r="UNG134" s="1"/>
      <c r="UNH134" s="1"/>
      <c r="UNI134" s="1"/>
      <c r="UNJ134" s="1"/>
      <c r="UNK134" s="1"/>
      <c r="UNL134" s="1"/>
      <c r="UNM134" s="1"/>
      <c r="UNN134" s="1"/>
      <c r="UNO134" s="1"/>
      <c r="UNP134" s="1"/>
      <c r="UNQ134" s="1"/>
      <c r="UNR134" s="1"/>
      <c r="UNS134" s="1"/>
      <c r="UNT134" s="1"/>
      <c r="UNU134" s="1"/>
      <c r="UNV134" s="1"/>
      <c r="UNW134" s="1"/>
      <c r="UNX134" s="1"/>
      <c r="UNY134" s="1"/>
      <c r="UNZ134" s="1"/>
      <c r="UOA134" s="1"/>
      <c r="UOB134" s="1"/>
      <c r="UOC134" s="1"/>
      <c r="UOD134" s="1"/>
      <c r="UOE134" s="1"/>
      <c r="UOF134" s="1"/>
      <c r="UOG134" s="1"/>
      <c r="UOH134" s="1"/>
      <c r="UOI134" s="1"/>
      <c r="UOJ134" s="1"/>
      <c r="UOK134" s="1"/>
      <c r="UOL134" s="1"/>
      <c r="UOM134" s="1"/>
      <c r="UON134" s="1"/>
      <c r="UOO134" s="1"/>
      <c r="UOP134" s="1"/>
      <c r="UOQ134" s="1"/>
      <c r="UOR134" s="1"/>
      <c r="UOS134" s="1"/>
      <c r="UOT134" s="1"/>
      <c r="UOU134" s="1"/>
      <c r="UOV134" s="1"/>
      <c r="UOW134" s="1"/>
      <c r="UOX134" s="1"/>
      <c r="UOY134" s="1"/>
      <c r="UOZ134" s="1"/>
      <c r="UPA134" s="1"/>
      <c r="UPB134" s="1"/>
      <c r="UPC134" s="1"/>
      <c r="UPD134" s="1"/>
      <c r="UPE134" s="1"/>
      <c r="UPF134" s="1"/>
      <c r="UPG134" s="1"/>
      <c r="UPH134" s="1"/>
      <c r="UPI134" s="1"/>
      <c r="UPJ134" s="1"/>
      <c r="UPK134" s="1"/>
      <c r="UPL134" s="1"/>
      <c r="UPM134" s="1"/>
      <c r="UPN134" s="1"/>
      <c r="UPO134" s="1"/>
      <c r="UPP134" s="1"/>
      <c r="UPQ134" s="1"/>
      <c r="UPR134" s="1"/>
      <c r="UPS134" s="1"/>
      <c r="UPT134" s="1"/>
      <c r="UPU134" s="1"/>
      <c r="UPV134" s="1"/>
      <c r="UPW134" s="1"/>
      <c r="UPX134" s="1"/>
      <c r="UPY134" s="1"/>
      <c r="UPZ134" s="1"/>
      <c r="UQA134" s="1"/>
      <c r="UQB134" s="1"/>
      <c r="UQC134" s="1"/>
      <c r="UQD134" s="1"/>
      <c r="UQE134" s="1"/>
      <c r="UQF134" s="1"/>
      <c r="UQG134" s="1"/>
      <c r="UQH134" s="1"/>
      <c r="UQI134" s="1"/>
      <c r="UQJ134" s="1"/>
      <c r="UQK134" s="1"/>
      <c r="UQL134" s="1"/>
      <c r="UQM134" s="1"/>
      <c r="UQN134" s="1"/>
      <c r="UQO134" s="1"/>
      <c r="UQP134" s="1"/>
      <c r="UQQ134" s="1"/>
      <c r="UQR134" s="1"/>
      <c r="UQS134" s="1"/>
      <c r="UQT134" s="1"/>
      <c r="UQU134" s="1"/>
      <c r="UQV134" s="1"/>
      <c r="UQW134" s="1"/>
      <c r="UQX134" s="1"/>
      <c r="UQY134" s="1"/>
      <c r="UQZ134" s="1"/>
      <c r="URA134" s="1"/>
      <c r="URB134" s="1"/>
      <c r="URC134" s="1"/>
      <c r="URD134" s="1"/>
      <c r="URE134" s="1"/>
      <c r="URF134" s="1"/>
      <c r="URG134" s="1"/>
      <c r="URH134" s="1"/>
      <c r="URI134" s="1"/>
      <c r="URJ134" s="1"/>
      <c r="URK134" s="1"/>
      <c r="URL134" s="1"/>
      <c r="URM134" s="1"/>
      <c r="URN134" s="1"/>
      <c r="URO134" s="1"/>
      <c r="URP134" s="1"/>
      <c r="URQ134" s="1"/>
      <c r="URR134" s="1"/>
      <c r="URS134" s="1"/>
      <c r="URT134" s="1"/>
      <c r="URU134" s="1"/>
      <c r="URV134" s="1"/>
      <c r="URW134" s="1"/>
      <c r="URX134" s="1"/>
      <c r="URY134" s="1"/>
      <c r="URZ134" s="1"/>
      <c r="USA134" s="1"/>
      <c r="USB134" s="1"/>
      <c r="USC134" s="1"/>
      <c r="USD134" s="1"/>
      <c r="USE134" s="1"/>
      <c r="USF134" s="1"/>
      <c r="USG134" s="1"/>
      <c r="USH134" s="1"/>
      <c r="USI134" s="1"/>
      <c r="USJ134" s="1"/>
      <c r="USK134" s="1"/>
      <c r="USL134" s="1"/>
      <c r="USM134" s="1"/>
      <c r="USN134" s="1"/>
      <c r="USO134" s="1"/>
      <c r="USP134" s="1"/>
      <c r="USQ134" s="1"/>
      <c r="USR134" s="1"/>
      <c r="USS134" s="1"/>
      <c r="UST134" s="1"/>
      <c r="USU134" s="1"/>
      <c r="USV134" s="1"/>
      <c r="USW134" s="1"/>
      <c r="USX134" s="1"/>
      <c r="USY134" s="1"/>
      <c r="USZ134" s="1"/>
      <c r="UTA134" s="1"/>
      <c r="UTB134" s="1"/>
      <c r="UTC134" s="1"/>
      <c r="UTD134" s="1"/>
      <c r="UTE134" s="1"/>
      <c r="UTF134" s="1"/>
      <c r="UTG134" s="1"/>
      <c r="UTH134" s="1"/>
      <c r="UTI134" s="1"/>
      <c r="UTJ134" s="1"/>
      <c r="UTK134" s="1"/>
      <c r="UTL134" s="1"/>
      <c r="UTM134" s="1"/>
      <c r="UTN134" s="1"/>
      <c r="UTO134" s="1"/>
      <c r="UTP134" s="1"/>
      <c r="UTQ134" s="1"/>
      <c r="UTR134" s="1"/>
      <c r="UTS134" s="1"/>
      <c r="UTT134" s="1"/>
      <c r="UTU134" s="1"/>
      <c r="UTV134" s="1"/>
      <c r="UTW134" s="1"/>
      <c r="UTX134" s="1"/>
      <c r="UTY134" s="1"/>
      <c r="UTZ134" s="1"/>
      <c r="UUA134" s="1"/>
      <c r="UUB134" s="1"/>
      <c r="UUC134" s="1"/>
      <c r="UUD134" s="1"/>
      <c r="UUE134" s="1"/>
      <c r="UUF134" s="1"/>
      <c r="UUG134" s="1"/>
      <c r="UUH134" s="1"/>
      <c r="UUI134" s="1"/>
      <c r="UUJ134" s="1"/>
      <c r="UUK134" s="1"/>
      <c r="UUL134" s="1"/>
      <c r="UUM134" s="1"/>
      <c r="UUN134" s="1"/>
      <c r="UUO134" s="1"/>
      <c r="UUP134" s="1"/>
      <c r="UUQ134" s="1"/>
      <c r="UUR134" s="1"/>
      <c r="UUS134" s="1"/>
      <c r="UUT134" s="1"/>
      <c r="UUU134" s="1"/>
      <c r="UUV134" s="1"/>
      <c r="UUW134" s="1"/>
      <c r="UUX134" s="1"/>
      <c r="UUY134" s="1"/>
      <c r="UUZ134" s="1"/>
      <c r="UVA134" s="1"/>
      <c r="UVB134" s="1"/>
      <c r="UVC134" s="1"/>
      <c r="UVD134" s="1"/>
      <c r="UVE134" s="1"/>
      <c r="UVF134" s="1"/>
      <c r="UVG134" s="1"/>
      <c r="UVH134" s="1"/>
      <c r="UVI134" s="1"/>
      <c r="UVJ134" s="1"/>
      <c r="UVK134" s="1"/>
      <c r="UVL134" s="1"/>
      <c r="UVM134" s="1"/>
      <c r="UVN134" s="1"/>
      <c r="UVO134" s="1"/>
      <c r="UVP134" s="1"/>
      <c r="UVQ134" s="1"/>
      <c r="UVR134" s="1"/>
      <c r="UVS134" s="1"/>
      <c r="UVT134" s="1"/>
      <c r="UVU134" s="1"/>
      <c r="UVV134" s="1"/>
      <c r="UVW134" s="1"/>
      <c r="UVX134" s="1"/>
      <c r="UVY134" s="1"/>
      <c r="UVZ134" s="1"/>
      <c r="UWA134" s="1"/>
      <c r="UWB134" s="1"/>
      <c r="UWC134" s="1"/>
      <c r="UWD134" s="1"/>
      <c r="UWE134" s="1"/>
      <c r="UWF134" s="1"/>
      <c r="UWG134" s="1"/>
      <c r="UWH134" s="1"/>
      <c r="UWI134" s="1"/>
      <c r="UWJ134" s="1"/>
      <c r="UWK134" s="1"/>
      <c r="UWL134" s="1"/>
      <c r="UWM134" s="1"/>
      <c r="UWN134" s="1"/>
      <c r="UWO134" s="1"/>
      <c r="UWP134" s="1"/>
      <c r="UWQ134" s="1"/>
      <c r="UWR134" s="1"/>
      <c r="UWS134" s="1"/>
      <c r="UWT134" s="1"/>
      <c r="UWU134" s="1"/>
      <c r="UWV134" s="1"/>
      <c r="UWW134" s="1"/>
      <c r="UWX134" s="1"/>
      <c r="UWY134" s="1"/>
      <c r="UWZ134" s="1"/>
      <c r="UXA134" s="1"/>
      <c r="UXB134" s="1"/>
      <c r="UXC134" s="1"/>
      <c r="UXD134" s="1"/>
      <c r="UXE134" s="1"/>
      <c r="UXF134" s="1"/>
      <c r="UXG134" s="1"/>
      <c r="UXH134" s="1"/>
      <c r="UXI134" s="1"/>
      <c r="UXJ134" s="1"/>
      <c r="UXK134" s="1"/>
      <c r="UXL134" s="1"/>
      <c r="UXM134" s="1"/>
      <c r="UXN134" s="1"/>
      <c r="UXO134" s="1"/>
      <c r="UXP134" s="1"/>
      <c r="UXQ134" s="1"/>
      <c r="UXR134" s="1"/>
      <c r="UXS134" s="1"/>
      <c r="UXT134" s="1"/>
      <c r="UXU134" s="1"/>
      <c r="UXV134" s="1"/>
      <c r="UXW134" s="1"/>
      <c r="UXX134" s="1"/>
      <c r="UXY134" s="1"/>
      <c r="UXZ134" s="1"/>
      <c r="UYA134" s="1"/>
      <c r="UYB134" s="1"/>
      <c r="UYC134" s="1"/>
      <c r="UYD134" s="1"/>
      <c r="UYE134" s="1"/>
      <c r="UYF134" s="1"/>
      <c r="UYG134" s="1"/>
      <c r="UYH134" s="1"/>
      <c r="UYI134" s="1"/>
      <c r="UYJ134" s="1"/>
      <c r="UYK134" s="1"/>
      <c r="UYL134" s="1"/>
      <c r="UYM134" s="1"/>
      <c r="UYN134" s="1"/>
      <c r="UYO134" s="1"/>
      <c r="UYP134" s="1"/>
      <c r="UYQ134" s="1"/>
      <c r="UYR134" s="1"/>
      <c r="UYS134" s="1"/>
      <c r="UYT134" s="1"/>
      <c r="UYU134" s="1"/>
      <c r="UYV134" s="1"/>
      <c r="UYW134" s="1"/>
      <c r="UYX134" s="1"/>
      <c r="UYY134" s="1"/>
      <c r="UYZ134" s="1"/>
      <c r="UZA134" s="1"/>
      <c r="UZB134" s="1"/>
      <c r="UZC134" s="1"/>
      <c r="UZD134" s="1"/>
      <c r="UZE134" s="1"/>
      <c r="UZF134" s="1"/>
      <c r="UZG134" s="1"/>
      <c r="UZH134" s="1"/>
      <c r="UZI134" s="1"/>
      <c r="UZJ134" s="1"/>
      <c r="UZK134" s="1"/>
      <c r="UZL134" s="1"/>
      <c r="UZM134" s="1"/>
      <c r="UZN134" s="1"/>
      <c r="UZO134" s="1"/>
      <c r="UZP134" s="1"/>
      <c r="UZQ134" s="1"/>
      <c r="UZR134" s="1"/>
      <c r="UZS134" s="1"/>
      <c r="UZT134" s="1"/>
      <c r="UZU134" s="1"/>
      <c r="UZV134" s="1"/>
      <c r="UZW134" s="1"/>
      <c r="UZX134" s="1"/>
      <c r="UZY134" s="1"/>
      <c r="UZZ134" s="1"/>
      <c r="VAA134" s="1"/>
      <c r="VAB134" s="1"/>
      <c r="VAC134" s="1"/>
      <c r="VAD134" s="1"/>
      <c r="VAE134" s="1"/>
      <c r="VAF134" s="1"/>
      <c r="VAG134" s="1"/>
      <c r="VAH134" s="1"/>
      <c r="VAI134" s="1"/>
      <c r="VAJ134" s="1"/>
      <c r="VAK134" s="1"/>
      <c r="VAL134" s="1"/>
      <c r="VAM134" s="1"/>
      <c r="VAN134" s="1"/>
      <c r="VAO134" s="1"/>
      <c r="VAP134" s="1"/>
      <c r="VAQ134" s="1"/>
      <c r="VAR134" s="1"/>
      <c r="VAS134" s="1"/>
      <c r="VAT134" s="1"/>
      <c r="VAU134" s="1"/>
      <c r="VAV134" s="1"/>
      <c r="VAW134" s="1"/>
      <c r="VAX134" s="1"/>
      <c r="VAY134" s="1"/>
      <c r="VAZ134" s="1"/>
      <c r="VBA134" s="1"/>
      <c r="VBB134" s="1"/>
      <c r="VBC134" s="1"/>
      <c r="VBD134" s="1"/>
      <c r="VBE134" s="1"/>
      <c r="VBF134" s="1"/>
      <c r="VBG134" s="1"/>
      <c r="VBH134" s="1"/>
      <c r="VBI134" s="1"/>
      <c r="VBJ134" s="1"/>
      <c r="VBK134" s="1"/>
      <c r="VBL134" s="1"/>
      <c r="VBM134" s="1"/>
      <c r="VBN134" s="1"/>
      <c r="VBO134" s="1"/>
      <c r="VBP134" s="1"/>
      <c r="VBQ134" s="1"/>
      <c r="VBR134" s="1"/>
      <c r="VBS134" s="1"/>
      <c r="VBT134" s="1"/>
      <c r="VBU134" s="1"/>
      <c r="VBV134" s="1"/>
      <c r="VBW134" s="1"/>
      <c r="VBX134" s="1"/>
      <c r="VBY134" s="1"/>
      <c r="VBZ134" s="1"/>
      <c r="VCA134" s="1"/>
      <c r="VCB134" s="1"/>
      <c r="VCC134" s="1"/>
      <c r="VCD134" s="1"/>
      <c r="VCE134" s="1"/>
      <c r="VCF134" s="1"/>
      <c r="VCG134" s="1"/>
      <c r="VCH134" s="1"/>
      <c r="VCI134" s="1"/>
      <c r="VCJ134" s="1"/>
      <c r="VCK134" s="1"/>
      <c r="VCL134" s="1"/>
      <c r="VCM134" s="1"/>
      <c r="VCN134" s="1"/>
      <c r="VCO134" s="1"/>
      <c r="VCP134" s="1"/>
      <c r="VCQ134" s="1"/>
      <c r="VCR134" s="1"/>
      <c r="VCS134" s="1"/>
      <c r="VCT134" s="1"/>
      <c r="VCU134" s="1"/>
      <c r="VCV134" s="1"/>
      <c r="VCW134" s="1"/>
      <c r="VCX134" s="1"/>
      <c r="VCY134" s="1"/>
      <c r="VCZ134" s="1"/>
      <c r="VDA134" s="1"/>
      <c r="VDB134" s="1"/>
      <c r="VDC134" s="1"/>
      <c r="VDD134" s="1"/>
      <c r="VDE134" s="1"/>
      <c r="VDF134" s="1"/>
      <c r="VDG134" s="1"/>
      <c r="VDH134" s="1"/>
      <c r="VDI134" s="1"/>
      <c r="VDJ134" s="1"/>
      <c r="VDK134" s="1"/>
      <c r="VDL134" s="1"/>
      <c r="VDM134" s="1"/>
      <c r="VDN134" s="1"/>
      <c r="VDO134" s="1"/>
      <c r="VDP134" s="1"/>
      <c r="VDQ134" s="1"/>
      <c r="VDR134" s="1"/>
      <c r="VDS134" s="1"/>
      <c r="VDT134" s="1"/>
      <c r="VDU134" s="1"/>
      <c r="VDV134" s="1"/>
      <c r="VDW134" s="1"/>
      <c r="VDX134" s="1"/>
      <c r="VDY134" s="1"/>
      <c r="VDZ134" s="1"/>
      <c r="VEA134" s="1"/>
      <c r="VEB134" s="1"/>
      <c r="VEC134" s="1"/>
      <c r="VED134" s="1"/>
      <c r="VEE134" s="1"/>
      <c r="VEF134" s="1"/>
      <c r="VEG134" s="1"/>
      <c r="VEH134" s="1"/>
      <c r="VEI134" s="1"/>
      <c r="VEJ134" s="1"/>
      <c r="VEK134" s="1"/>
      <c r="VEL134" s="1"/>
      <c r="VEM134" s="1"/>
      <c r="VEN134" s="1"/>
      <c r="VEO134" s="1"/>
      <c r="VEP134" s="1"/>
      <c r="VEQ134" s="1"/>
      <c r="VER134" s="1"/>
      <c r="VES134" s="1"/>
      <c r="VET134" s="1"/>
      <c r="VEU134" s="1"/>
      <c r="VEV134" s="1"/>
      <c r="VEW134" s="1"/>
      <c r="VEX134" s="1"/>
      <c r="VEY134" s="1"/>
      <c r="VEZ134" s="1"/>
      <c r="VFA134" s="1"/>
      <c r="VFB134" s="1"/>
      <c r="VFC134" s="1"/>
      <c r="VFD134" s="1"/>
      <c r="VFE134" s="1"/>
      <c r="VFF134" s="1"/>
      <c r="VFG134" s="1"/>
      <c r="VFH134" s="1"/>
      <c r="VFI134" s="1"/>
      <c r="VFJ134" s="1"/>
      <c r="VFK134" s="1"/>
      <c r="VFL134" s="1"/>
      <c r="VFM134" s="1"/>
      <c r="VFN134" s="1"/>
      <c r="VFO134" s="1"/>
      <c r="VFP134" s="1"/>
      <c r="VFQ134" s="1"/>
      <c r="VFR134" s="1"/>
      <c r="VFS134" s="1"/>
      <c r="VFT134" s="1"/>
      <c r="VFU134" s="1"/>
      <c r="VFV134" s="1"/>
      <c r="VFW134" s="1"/>
      <c r="VFX134" s="1"/>
      <c r="VFY134" s="1"/>
      <c r="VFZ134" s="1"/>
      <c r="VGA134" s="1"/>
      <c r="VGB134" s="1"/>
      <c r="VGC134" s="1"/>
      <c r="VGD134" s="1"/>
      <c r="VGE134" s="1"/>
      <c r="VGF134" s="1"/>
      <c r="VGG134" s="1"/>
      <c r="VGH134" s="1"/>
      <c r="VGI134" s="1"/>
      <c r="VGJ134" s="1"/>
      <c r="VGK134" s="1"/>
      <c r="VGL134" s="1"/>
      <c r="VGM134" s="1"/>
      <c r="VGN134" s="1"/>
      <c r="VGO134" s="1"/>
      <c r="VGP134" s="1"/>
      <c r="VGQ134" s="1"/>
      <c r="VGR134" s="1"/>
      <c r="VGS134" s="1"/>
      <c r="VGT134" s="1"/>
      <c r="VGU134" s="1"/>
      <c r="VGV134" s="1"/>
      <c r="VGW134" s="1"/>
      <c r="VGX134" s="1"/>
      <c r="VGY134" s="1"/>
      <c r="VGZ134" s="1"/>
      <c r="VHA134" s="1"/>
      <c r="VHB134" s="1"/>
      <c r="VHC134" s="1"/>
      <c r="VHD134" s="1"/>
      <c r="VHE134" s="1"/>
      <c r="VHF134" s="1"/>
      <c r="VHG134" s="1"/>
      <c r="VHH134" s="1"/>
      <c r="VHI134" s="1"/>
      <c r="VHJ134" s="1"/>
      <c r="VHK134" s="1"/>
      <c r="VHL134" s="1"/>
      <c r="VHM134" s="1"/>
      <c r="VHN134" s="1"/>
      <c r="VHO134" s="1"/>
      <c r="VHP134" s="1"/>
      <c r="VHQ134" s="1"/>
      <c r="VHR134" s="1"/>
      <c r="VHS134" s="1"/>
      <c r="VHT134" s="1"/>
      <c r="VHU134" s="1"/>
      <c r="VHV134" s="1"/>
      <c r="VHW134" s="1"/>
      <c r="VHX134" s="1"/>
      <c r="VHY134" s="1"/>
      <c r="VHZ134" s="1"/>
      <c r="VIA134" s="1"/>
      <c r="VIB134" s="1"/>
      <c r="VIC134" s="1"/>
      <c r="VID134" s="1"/>
      <c r="VIE134" s="1"/>
      <c r="VIF134" s="1"/>
      <c r="VIG134" s="1"/>
      <c r="VIH134" s="1"/>
      <c r="VII134" s="1"/>
      <c r="VIJ134" s="1"/>
      <c r="VIK134" s="1"/>
      <c r="VIL134" s="1"/>
      <c r="VIM134" s="1"/>
      <c r="VIN134" s="1"/>
      <c r="VIO134" s="1"/>
      <c r="VIP134" s="1"/>
      <c r="VIQ134" s="1"/>
      <c r="VIR134" s="1"/>
      <c r="VIS134" s="1"/>
      <c r="VIT134" s="1"/>
      <c r="VIU134" s="1"/>
      <c r="VIV134" s="1"/>
      <c r="VIW134" s="1"/>
      <c r="VIX134" s="1"/>
      <c r="VIY134" s="1"/>
      <c r="VIZ134" s="1"/>
      <c r="VJA134" s="1"/>
      <c r="VJB134" s="1"/>
      <c r="VJC134" s="1"/>
      <c r="VJD134" s="1"/>
      <c r="VJE134" s="1"/>
      <c r="VJF134" s="1"/>
      <c r="VJG134" s="1"/>
      <c r="VJH134" s="1"/>
      <c r="VJI134" s="1"/>
      <c r="VJJ134" s="1"/>
      <c r="VJK134" s="1"/>
      <c r="VJL134" s="1"/>
      <c r="VJM134" s="1"/>
      <c r="VJN134" s="1"/>
      <c r="VJO134" s="1"/>
      <c r="VJP134" s="1"/>
      <c r="VJQ134" s="1"/>
      <c r="VJR134" s="1"/>
      <c r="VJS134" s="1"/>
      <c r="VJT134" s="1"/>
      <c r="VJU134" s="1"/>
      <c r="VJV134" s="1"/>
      <c r="VJW134" s="1"/>
      <c r="VJX134" s="1"/>
      <c r="VJY134" s="1"/>
      <c r="VJZ134" s="1"/>
      <c r="VKA134" s="1"/>
      <c r="VKB134" s="1"/>
      <c r="VKC134" s="1"/>
      <c r="VKD134" s="1"/>
      <c r="VKE134" s="1"/>
      <c r="VKF134" s="1"/>
      <c r="VKG134" s="1"/>
      <c r="VKH134" s="1"/>
      <c r="VKI134" s="1"/>
      <c r="VKJ134" s="1"/>
      <c r="VKK134" s="1"/>
      <c r="VKL134" s="1"/>
      <c r="VKM134" s="1"/>
      <c r="VKN134" s="1"/>
      <c r="VKO134" s="1"/>
      <c r="VKP134" s="1"/>
      <c r="VKQ134" s="1"/>
      <c r="VKR134" s="1"/>
      <c r="VKS134" s="1"/>
      <c r="VKT134" s="1"/>
      <c r="VKU134" s="1"/>
      <c r="VKV134" s="1"/>
      <c r="VKW134" s="1"/>
      <c r="VKX134" s="1"/>
      <c r="VKY134" s="1"/>
      <c r="VKZ134" s="1"/>
      <c r="VLA134" s="1"/>
      <c r="VLB134" s="1"/>
      <c r="VLC134" s="1"/>
      <c r="VLD134" s="1"/>
      <c r="VLE134" s="1"/>
      <c r="VLF134" s="1"/>
      <c r="VLG134" s="1"/>
      <c r="VLH134" s="1"/>
      <c r="VLI134" s="1"/>
      <c r="VLJ134" s="1"/>
      <c r="VLK134" s="1"/>
      <c r="VLL134" s="1"/>
      <c r="VLM134" s="1"/>
      <c r="VLN134" s="1"/>
      <c r="VLO134" s="1"/>
      <c r="VLP134" s="1"/>
      <c r="VLQ134" s="1"/>
      <c r="VLR134" s="1"/>
      <c r="VLS134" s="1"/>
      <c r="VLT134" s="1"/>
      <c r="VLU134" s="1"/>
      <c r="VLV134" s="1"/>
      <c r="VLW134" s="1"/>
      <c r="VLX134" s="1"/>
      <c r="VLY134" s="1"/>
      <c r="VLZ134" s="1"/>
      <c r="VMA134" s="1"/>
      <c r="VMB134" s="1"/>
      <c r="VMC134" s="1"/>
      <c r="VMD134" s="1"/>
      <c r="VME134" s="1"/>
      <c r="VMF134" s="1"/>
      <c r="VMG134" s="1"/>
      <c r="VMH134" s="1"/>
      <c r="VMI134" s="1"/>
      <c r="VMJ134" s="1"/>
      <c r="VMK134" s="1"/>
      <c r="VML134" s="1"/>
      <c r="VMM134" s="1"/>
      <c r="VMN134" s="1"/>
      <c r="VMO134" s="1"/>
      <c r="VMP134" s="1"/>
      <c r="VMQ134" s="1"/>
      <c r="VMR134" s="1"/>
      <c r="VMS134" s="1"/>
      <c r="VMT134" s="1"/>
      <c r="VMU134" s="1"/>
      <c r="VMV134" s="1"/>
      <c r="VMW134" s="1"/>
      <c r="VMX134" s="1"/>
      <c r="VMY134" s="1"/>
      <c r="VMZ134" s="1"/>
      <c r="VNA134" s="1"/>
      <c r="VNB134" s="1"/>
      <c r="VNC134" s="1"/>
      <c r="VND134" s="1"/>
      <c r="VNE134" s="1"/>
      <c r="VNF134" s="1"/>
      <c r="VNG134" s="1"/>
      <c r="VNH134" s="1"/>
      <c r="VNI134" s="1"/>
      <c r="VNJ134" s="1"/>
      <c r="VNK134" s="1"/>
      <c r="VNL134" s="1"/>
      <c r="VNM134" s="1"/>
      <c r="VNN134" s="1"/>
      <c r="VNO134" s="1"/>
      <c r="VNP134" s="1"/>
      <c r="VNQ134" s="1"/>
      <c r="VNR134" s="1"/>
      <c r="VNS134" s="1"/>
      <c r="VNT134" s="1"/>
      <c r="VNU134" s="1"/>
      <c r="VNV134" s="1"/>
      <c r="VNW134" s="1"/>
      <c r="VNX134" s="1"/>
      <c r="VNY134" s="1"/>
      <c r="VNZ134" s="1"/>
      <c r="VOA134" s="1"/>
      <c r="VOB134" s="1"/>
      <c r="VOC134" s="1"/>
      <c r="VOD134" s="1"/>
      <c r="VOE134" s="1"/>
      <c r="VOF134" s="1"/>
      <c r="VOG134" s="1"/>
      <c r="VOH134" s="1"/>
      <c r="VOI134" s="1"/>
      <c r="VOJ134" s="1"/>
      <c r="VOK134" s="1"/>
      <c r="VOL134" s="1"/>
      <c r="VOM134" s="1"/>
      <c r="VON134" s="1"/>
      <c r="VOO134" s="1"/>
      <c r="VOP134" s="1"/>
      <c r="VOQ134" s="1"/>
      <c r="VOR134" s="1"/>
      <c r="VOS134" s="1"/>
      <c r="VOT134" s="1"/>
      <c r="VOU134" s="1"/>
      <c r="VOV134" s="1"/>
      <c r="VOW134" s="1"/>
      <c r="VOX134" s="1"/>
      <c r="VOY134" s="1"/>
      <c r="VOZ134" s="1"/>
      <c r="VPA134" s="1"/>
      <c r="VPB134" s="1"/>
      <c r="VPC134" s="1"/>
      <c r="VPD134" s="1"/>
      <c r="VPE134" s="1"/>
      <c r="VPF134" s="1"/>
      <c r="VPG134" s="1"/>
      <c r="VPH134" s="1"/>
      <c r="VPI134" s="1"/>
      <c r="VPJ134" s="1"/>
      <c r="VPK134" s="1"/>
      <c r="VPL134" s="1"/>
      <c r="VPM134" s="1"/>
      <c r="VPN134" s="1"/>
      <c r="VPO134" s="1"/>
      <c r="VPP134" s="1"/>
      <c r="VPQ134" s="1"/>
      <c r="VPR134" s="1"/>
      <c r="VPS134" s="1"/>
      <c r="VPT134" s="1"/>
      <c r="VPU134" s="1"/>
      <c r="VPV134" s="1"/>
      <c r="VPW134" s="1"/>
      <c r="VPX134" s="1"/>
      <c r="VPY134" s="1"/>
      <c r="VPZ134" s="1"/>
      <c r="VQA134" s="1"/>
      <c r="VQB134" s="1"/>
      <c r="VQC134" s="1"/>
      <c r="VQD134" s="1"/>
      <c r="VQE134" s="1"/>
      <c r="VQF134" s="1"/>
      <c r="VQG134" s="1"/>
      <c r="VQH134" s="1"/>
      <c r="VQI134" s="1"/>
      <c r="VQJ134" s="1"/>
      <c r="VQK134" s="1"/>
      <c r="VQL134" s="1"/>
      <c r="VQM134" s="1"/>
      <c r="VQN134" s="1"/>
      <c r="VQO134" s="1"/>
      <c r="VQP134" s="1"/>
      <c r="VQQ134" s="1"/>
      <c r="VQR134" s="1"/>
      <c r="VQS134" s="1"/>
      <c r="VQT134" s="1"/>
      <c r="VQU134" s="1"/>
      <c r="VQV134" s="1"/>
      <c r="VQW134" s="1"/>
      <c r="VQX134" s="1"/>
      <c r="VQY134" s="1"/>
      <c r="VQZ134" s="1"/>
      <c r="VRA134" s="1"/>
      <c r="VRB134" s="1"/>
      <c r="VRC134" s="1"/>
      <c r="VRD134" s="1"/>
      <c r="VRE134" s="1"/>
      <c r="VRF134" s="1"/>
      <c r="VRG134" s="1"/>
      <c r="VRH134" s="1"/>
      <c r="VRI134" s="1"/>
      <c r="VRJ134" s="1"/>
      <c r="VRK134" s="1"/>
      <c r="VRL134" s="1"/>
      <c r="VRM134" s="1"/>
      <c r="VRN134" s="1"/>
      <c r="VRO134" s="1"/>
      <c r="VRP134" s="1"/>
      <c r="VRQ134" s="1"/>
      <c r="VRR134" s="1"/>
      <c r="VRS134" s="1"/>
      <c r="VRT134" s="1"/>
      <c r="VRU134" s="1"/>
      <c r="VRV134" s="1"/>
      <c r="VRW134" s="1"/>
      <c r="VRX134" s="1"/>
      <c r="VRY134" s="1"/>
      <c r="VRZ134" s="1"/>
      <c r="VSA134" s="1"/>
      <c r="VSB134" s="1"/>
      <c r="VSC134" s="1"/>
      <c r="VSD134" s="1"/>
      <c r="VSE134" s="1"/>
      <c r="VSF134" s="1"/>
      <c r="VSG134" s="1"/>
      <c r="VSH134" s="1"/>
      <c r="VSI134" s="1"/>
      <c r="VSJ134" s="1"/>
      <c r="VSK134" s="1"/>
      <c r="VSL134" s="1"/>
      <c r="VSM134" s="1"/>
      <c r="VSN134" s="1"/>
      <c r="VSO134" s="1"/>
      <c r="VSP134" s="1"/>
      <c r="VSQ134" s="1"/>
      <c r="VSR134" s="1"/>
      <c r="VSS134" s="1"/>
      <c r="VST134" s="1"/>
      <c r="VSU134" s="1"/>
      <c r="VSV134" s="1"/>
      <c r="VSW134" s="1"/>
      <c r="VSX134" s="1"/>
      <c r="VSY134" s="1"/>
      <c r="VSZ134" s="1"/>
      <c r="VTA134" s="1"/>
      <c r="VTB134" s="1"/>
      <c r="VTC134" s="1"/>
      <c r="VTD134" s="1"/>
      <c r="VTE134" s="1"/>
      <c r="VTF134" s="1"/>
      <c r="VTG134" s="1"/>
      <c r="VTH134" s="1"/>
      <c r="VTI134" s="1"/>
      <c r="VTJ134" s="1"/>
      <c r="VTK134" s="1"/>
      <c r="VTL134" s="1"/>
      <c r="VTM134" s="1"/>
      <c r="VTN134" s="1"/>
      <c r="VTO134" s="1"/>
      <c r="VTP134" s="1"/>
      <c r="VTQ134" s="1"/>
      <c r="VTR134" s="1"/>
      <c r="VTS134" s="1"/>
      <c r="VTT134" s="1"/>
      <c r="VTU134" s="1"/>
      <c r="VTV134" s="1"/>
      <c r="VTW134" s="1"/>
      <c r="VTX134" s="1"/>
      <c r="VTY134" s="1"/>
      <c r="VTZ134" s="1"/>
      <c r="VUA134" s="1"/>
      <c r="VUB134" s="1"/>
      <c r="VUC134" s="1"/>
      <c r="VUD134" s="1"/>
      <c r="VUE134" s="1"/>
      <c r="VUF134" s="1"/>
      <c r="VUG134" s="1"/>
      <c r="VUH134" s="1"/>
      <c r="VUI134" s="1"/>
      <c r="VUJ134" s="1"/>
      <c r="VUK134" s="1"/>
      <c r="VUL134" s="1"/>
      <c r="VUM134" s="1"/>
      <c r="VUN134" s="1"/>
      <c r="VUO134" s="1"/>
      <c r="VUP134" s="1"/>
      <c r="VUQ134" s="1"/>
      <c r="VUR134" s="1"/>
      <c r="VUS134" s="1"/>
      <c r="VUT134" s="1"/>
      <c r="VUU134" s="1"/>
      <c r="VUV134" s="1"/>
      <c r="VUW134" s="1"/>
      <c r="VUX134" s="1"/>
      <c r="VUY134" s="1"/>
      <c r="VUZ134" s="1"/>
      <c r="VVA134" s="1"/>
      <c r="VVB134" s="1"/>
      <c r="VVC134" s="1"/>
      <c r="VVD134" s="1"/>
      <c r="VVE134" s="1"/>
      <c r="VVF134" s="1"/>
      <c r="VVG134" s="1"/>
      <c r="VVH134" s="1"/>
      <c r="VVI134" s="1"/>
      <c r="VVJ134" s="1"/>
      <c r="VVK134" s="1"/>
      <c r="VVL134" s="1"/>
      <c r="VVM134" s="1"/>
      <c r="VVN134" s="1"/>
      <c r="VVO134" s="1"/>
      <c r="VVP134" s="1"/>
      <c r="VVQ134" s="1"/>
      <c r="VVR134" s="1"/>
      <c r="VVS134" s="1"/>
      <c r="VVT134" s="1"/>
      <c r="VVU134" s="1"/>
      <c r="VVV134" s="1"/>
      <c r="VVW134" s="1"/>
      <c r="VVX134" s="1"/>
      <c r="VVY134" s="1"/>
      <c r="VVZ134" s="1"/>
      <c r="VWA134" s="1"/>
      <c r="VWB134" s="1"/>
      <c r="VWC134" s="1"/>
      <c r="VWD134" s="1"/>
      <c r="VWE134" s="1"/>
      <c r="VWF134" s="1"/>
      <c r="VWG134" s="1"/>
      <c r="VWH134" s="1"/>
      <c r="VWI134" s="1"/>
      <c r="VWJ134" s="1"/>
      <c r="VWK134" s="1"/>
      <c r="VWL134" s="1"/>
      <c r="VWM134" s="1"/>
      <c r="VWN134" s="1"/>
      <c r="VWO134" s="1"/>
      <c r="VWP134" s="1"/>
      <c r="VWQ134" s="1"/>
      <c r="VWR134" s="1"/>
      <c r="VWS134" s="1"/>
      <c r="VWT134" s="1"/>
      <c r="VWU134" s="1"/>
      <c r="VWV134" s="1"/>
      <c r="VWW134" s="1"/>
      <c r="VWX134" s="1"/>
      <c r="VWY134" s="1"/>
      <c r="VWZ134" s="1"/>
      <c r="VXA134" s="1"/>
      <c r="VXB134" s="1"/>
      <c r="VXC134" s="1"/>
      <c r="VXD134" s="1"/>
      <c r="VXE134" s="1"/>
      <c r="VXF134" s="1"/>
      <c r="VXG134" s="1"/>
      <c r="VXH134" s="1"/>
      <c r="VXI134" s="1"/>
      <c r="VXJ134" s="1"/>
      <c r="VXK134" s="1"/>
      <c r="VXL134" s="1"/>
      <c r="VXM134" s="1"/>
      <c r="VXN134" s="1"/>
      <c r="VXO134" s="1"/>
      <c r="VXP134" s="1"/>
      <c r="VXQ134" s="1"/>
      <c r="VXR134" s="1"/>
      <c r="VXS134" s="1"/>
      <c r="VXT134" s="1"/>
      <c r="VXU134" s="1"/>
      <c r="VXV134" s="1"/>
      <c r="VXW134" s="1"/>
      <c r="VXX134" s="1"/>
      <c r="VXY134" s="1"/>
      <c r="VXZ134" s="1"/>
      <c r="VYA134" s="1"/>
      <c r="VYB134" s="1"/>
      <c r="VYC134" s="1"/>
      <c r="VYD134" s="1"/>
      <c r="VYE134" s="1"/>
      <c r="VYF134" s="1"/>
      <c r="VYG134" s="1"/>
      <c r="VYH134" s="1"/>
      <c r="VYI134" s="1"/>
      <c r="VYJ134" s="1"/>
      <c r="VYK134" s="1"/>
      <c r="VYL134" s="1"/>
      <c r="VYM134" s="1"/>
      <c r="VYN134" s="1"/>
      <c r="VYO134" s="1"/>
      <c r="VYP134" s="1"/>
      <c r="VYQ134" s="1"/>
      <c r="VYR134" s="1"/>
      <c r="VYS134" s="1"/>
      <c r="VYT134" s="1"/>
      <c r="VYU134" s="1"/>
      <c r="VYV134" s="1"/>
      <c r="VYW134" s="1"/>
      <c r="VYX134" s="1"/>
      <c r="VYY134" s="1"/>
      <c r="VYZ134" s="1"/>
      <c r="VZA134" s="1"/>
      <c r="VZB134" s="1"/>
      <c r="VZC134" s="1"/>
      <c r="VZD134" s="1"/>
      <c r="VZE134" s="1"/>
      <c r="VZF134" s="1"/>
      <c r="VZG134" s="1"/>
      <c r="VZH134" s="1"/>
      <c r="VZI134" s="1"/>
      <c r="VZJ134" s="1"/>
      <c r="VZK134" s="1"/>
      <c r="VZL134" s="1"/>
      <c r="VZM134" s="1"/>
      <c r="VZN134" s="1"/>
      <c r="VZO134" s="1"/>
      <c r="VZP134" s="1"/>
      <c r="VZQ134" s="1"/>
      <c r="VZR134" s="1"/>
      <c r="VZS134" s="1"/>
      <c r="VZT134" s="1"/>
      <c r="VZU134" s="1"/>
      <c r="VZV134" s="1"/>
      <c r="VZW134" s="1"/>
      <c r="VZX134" s="1"/>
      <c r="VZY134" s="1"/>
      <c r="VZZ134" s="1"/>
      <c r="WAA134" s="1"/>
      <c r="WAB134" s="1"/>
      <c r="WAC134" s="1"/>
      <c r="WAD134" s="1"/>
      <c r="WAE134" s="1"/>
      <c r="WAF134" s="1"/>
      <c r="WAG134" s="1"/>
      <c r="WAH134" s="1"/>
      <c r="WAI134" s="1"/>
      <c r="WAJ134" s="1"/>
      <c r="WAK134" s="1"/>
      <c r="WAL134" s="1"/>
      <c r="WAM134" s="1"/>
      <c r="WAN134" s="1"/>
      <c r="WAO134" s="1"/>
      <c r="WAP134" s="1"/>
      <c r="WAQ134" s="1"/>
      <c r="WAR134" s="1"/>
      <c r="WAS134" s="1"/>
      <c r="WAT134" s="1"/>
      <c r="WAU134" s="1"/>
      <c r="WAV134" s="1"/>
      <c r="WAW134" s="1"/>
      <c r="WAX134" s="1"/>
      <c r="WAY134" s="1"/>
      <c r="WAZ134" s="1"/>
      <c r="WBA134" s="1"/>
      <c r="WBB134" s="1"/>
      <c r="WBC134" s="1"/>
      <c r="WBD134" s="1"/>
      <c r="WBE134" s="1"/>
      <c r="WBF134" s="1"/>
      <c r="WBG134" s="1"/>
      <c r="WBH134" s="1"/>
      <c r="WBI134" s="1"/>
      <c r="WBJ134" s="1"/>
      <c r="WBK134" s="1"/>
      <c r="WBL134" s="1"/>
      <c r="WBM134" s="1"/>
      <c r="WBN134" s="1"/>
      <c r="WBO134" s="1"/>
      <c r="WBP134" s="1"/>
      <c r="WBQ134" s="1"/>
      <c r="WBR134" s="1"/>
      <c r="WBS134" s="1"/>
      <c r="WBT134" s="1"/>
      <c r="WBU134" s="1"/>
      <c r="WBV134" s="1"/>
      <c r="WBW134" s="1"/>
      <c r="WBX134" s="1"/>
      <c r="WBY134" s="1"/>
      <c r="WBZ134" s="1"/>
      <c r="WCA134" s="1"/>
      <c r="WCB134" s="1"/>
      <c r="WCC134" s="1"/>
      <c r="WCD134" s="1"/>
      <c r="WCE134" s="1"/>
      <c r="WCF134" s="1"/>
      <c r="WCG134" s="1"/>
      <c r="WCH134" s="1"/>
      <c r="WCI134" s="1"/>
      <c r="WCJ134" s="1"/>
      <c r="WCK134" s="1"/>
      <c r="WCL134" s="1"/>
      <c r="WCM134" s="1"/>
      <c r="WCN134" s="1"/>
      <c r="WCO134" s="1"/>
      <c r="WCP134" s="1"/>
      <c r="WCQ134" s="1"/>
      <c r="WCR134" s="1"/>
      <c r="WCS134" s="1"/>
      <c r="WCT134" s="1"/>
      <c r="WCU134" s="1"/>
      <c r="WCV134" s="1"/>
      <c r="WCW134" s="1"/>
      <c r="WCX134" s="1"/>
      <c r="WCY134" s="1"/>
      <c r="WCZ134" s="1"/>
      <c r="WDA134" s="1"/>
      <c r="WDB134" s="1"/>
      <c r="WDC134" s="1"/>
      <c r="WDD134" s="1"/>
      <c r="WDE134" s="1"/>
      <c r="WDF134" s="1"/>
      <c r="WDG134" s="1"/>
      <c r="WDH134" s="1"/>
      <c r="WDI134" s="1"/>
      <c r="WDJ134" s="1"/>
      <c r="WDK134" s="1"/>
      <c r="WDL134" s="1"/>
      <c r="WDM134" s="1"/>
      <c r="WDN134" s="1"/>
      <c r="WDO134" s="1"/>
      <c r="WDP134" s="1"/>
      <c r="WDQ134" s="1"/>
      <c r="WDR134" s="1"/>
      <c r="WDS134" s="1"/>
      <c r="WDT134" s="1"/>
      <c r="WDU134" s="1"/>
      <c r="WDV134" s="1"/>
      <c r="WDW134" s="1"/>
      <c r="WDX134" s="1"/>
      <c r="WDY134" s="1"/>
      <c r="WDZ134" s="1"/>
      <c r="WEA134" s="1"/>
      <c r="WEB134" s="1"/>
      <c r="WEC134" s="1"/>
      <c r="WED134" s="1"/>
      <c r="WEE134" s="1"/>
      <c r="WEF134" s="1"/>
      <c r="WEG134" s="1"/>
      <c r="WEH134" s="1"/>
      <c r="WEI134" s="1"/>
      <c r="WEJ134" s="1"/>
      <c r="WEK134" s="1"/>
      <c r="WEL134" s="1"/>
      <c r="WEM134" s="1"/>
      <c r="WEN134" s="1"/>
      <c r="WEO134" s="1"/>
      <c r="WEP134" s="1"/>
      <c r="WEQ134" s="1"/>
      <c r="WER134" s="1"/>
      <c r="WES134" s="1"/>
      <c r="WET134" s="1"/>
      <c r="WEU134" s="1"/>
      <c r="WEV134" s="1"/>
      <c r="WEW134" s="1"/>
      <c r="WEX134" s="1"/>
      <c r="WEY134" s="1"/>
      <c r="WEZ134" s="1"/>
      <c r="WFA134" s="1"/>
      <c r="WFB134" s="1"/>
      <c r="WFC134" s="1"/>
      <c r="WFD134" s="1"/>
      <c r="WFE134" s="1"/>
      <c r="WFF134" s="1"/>
      <c r="WFG134" s="1"/>
      <c r="WFH134" s="1"/>
      <c r="WFI134" s="1"/>
      <c r="WFJ134" s="1"/>
      <c r="WFK134" s="1"/>
      <c r="WFL134" s="1"/>
      <c r="WFM134" s="1"/>
      <c r="WFN134" s="1"/>
      <c r="WFO134" s="1"/>
      <c r="WFP134" s="1"/>
      <c r="WFQ134" s="1"/>
      <c r="WFR134" s="1"/>
      <c r="WFS134" s="1"/>
      <c r="WFT134" s="1"/>
      <c r="WFU134" s="1"/>
      <c r="WFV134" s="1"/>
      <c r="WFW134" s="1"/>
      <c r="WFX134" s="1"/>
      <c r="WFY134" s="1"/>
      <c r="WFZ134" s="1"/>
      <c r="WGA134" s="1"/>
      <c r="WGB134" s="1"/>
      <c r="WGC134" s="1"/>
      <c r="WGD134" s="1"/>
      <c r="WGE134" s="1"/>
      <c r="WGF134" s="1"/>
      <c r="WGG134" s="1"/>
      <c r="WGH134" s="1"/>
      <c r="WGI134" s="1"/>
      <c r="WGJ134" s="1"/>
      <c r="WGK134" s="1"/>
      <c r="WGL134" s="1"/>
      <c r="WGM134" s="1"/>
      <c r="WGN134" s="1"/>
      <c r="WGO134" s="1"/>
      <c r="WGP134" s="1"/>
      <c r="WGQ134" s="1"/>
      <c r="WGR134" s="1"/>
      <c r="WGS134" s="1"/>
      <c r="WGT134" s="1"/>
      <c r="WGU134" s="1"/>
      <c r="WGV134" s="1"/>
      <c r="WGW134" s="1"/>
      <c r="WGX134" s="1"/>
      <c r="WGY134" s="1"/>
      <c r="WGZ134" s="1"/>
      <c r="WHA134" s="1"/>
      <c r="WHB134" s="1"/>
      <c r="WHC134" s="1"/>
      <c r="WHD134" s="1"/>
      <c r="WHE134" s="1"/>
      <c r="WHF134" s="1"/>
      <c r="WHG134" s="1"/>
      <c r="WHH134" s="1"/>
      <c r="WHI134" s="1"/>
      <c r="WHJ134" s="1"/>
      <c r="WHK134" s="1"/>
      <c r="WHL134" s="1"/>
      <c r="WHM134" s="1"/>
      <c r="WHN134" s="1"/>
      <c r="WHO134" s="1"/>
      <c r="WHP134" s="1"/>
      <c r="WHQ134" s="1"/>
      <c r="WHR134" s="1"/>
      <c r="WHS134" s="1"/>
      <c r="WHT134" s="1"/>
      <c r="WHU134" s="1"/>
      <c r="WHV134" s="1"/>
      <c r="WHW134" s="1"/>
      <c r="WHX134" s="1"/>
      <c r="WHY134" s="1"/>
      <c r="WHZ134" s="1"/>
      <c r="WIA134" s="1"/>
      <c r="WIB134" s="1"/>
      <c r="WIC134" s="1"/>
      <c r="WID134" s="1"/>
      <c r="WIE134" s="1"/>
      <c r="WIF134" s="1"/>
      <c r="WIG134" s="1"/>
      <c r="WIH134" s="1"/>
      <c r="WII134" s="1"/>
      <c r="WIJ134" s="1"/>
      <c r="WIK134" s="1"/>
      <c r="WIL134" s="1"/>
      <c r="WIM134" s="1"/>
      <c r="WIN134" s="1"/>
      <c r="WIO134" s="1"/>
      <c r="WIP134" s="1"/>
      <c r="WIQ134" s="1"/>
      <c r="WIR134" s="1"/>
      <c r="WIS134" s="1"/>
      <c r="WIT134" s="1"/>
      <c r="WIU134" s="1"/>
      <c r="WIV134" s="1"/>
      <c r="WIW134" s="1"/>
      <c r="WIX134" s="1"/>
      <c r="WIY134" s="1"/>
      <c r="WIZ134" s="1"/>
      <c r="WJA134" s="1"/>
      <c r="WJB134" s="1"/>
      <c r="WJC134" s="1"/>
      <c r="WJD134" s="1"/>
      <c r="WJE134" s="1"/>
      <c r="WJF134" s="1"/>
      <c r="WJG134" s="1"/>
      <c r="WJH134" s="1"/>
      <c r="WJI134" s="1"/>
      <c r="WJJ134" s="1"/>
      <c r="WJK134" s="1"/>
      <c r="WJL134" s="1"/>
      <c r="WJM134" s="1"/>
      <c r="WJN134" s="1"/>
      <c r="WJO134" s="1"/>
      <c r="WJP134" s="1"/>
      <c r="WJQ134" s="1"/>
      <c r="WJR134" s="1"/>
      <c r="WJS134" s="1"/>
      <c r="WJT134" s="1"/>
      <c r="WJU134" s="1"/>
      <c r="WJV134" s="1"/>
      <c r="WJW134" s="1"/>
      <c r="WJX134" s="1"/>
      <c r="WJY134" s="1"/>
      <c r="WJZ134" s="1"/>
      <c r="WKA134" s="1"/>
      <c r="WKB134" s="1"/>
      <c r="WKC134" s="1"/>
      <c r="WKD134" s="1"/>
      <c r="WKE134" s="1"/>
      <c r="WKF134" s="1"/>
      <c r="WKG134" s="1"/>
      <c r="WKH134" s="1"/>
      <c r="WKI134" s="1"/>
      <c r="WKJ134" s="1"/>
      <c r="WKK134" s="1"/>
      <c r="WKL134" s="1"/>
      <c r="WKM134" s="1"/>
      <c r="WKN134" s="1"/>
      <c r="WKO134" s="1"/>
      <c r="WKP134" s="1"/>
      <c r="WKQ134" s="1"/>
      <c r="WKR134" s="1"/>
      <c r="WKS134" s="1"/>
      <c r="WKT134" s="1"/>
      <c r="WKU134" s="1"/>
      <c r="WKV134" s="1"/>
      <c r="WKW134" s="1"/>
      <c r="WKX134" s="1"/>
      <c r="WKY134" s="1"/>
      <c r="WKZ134" s="1"/>
      <c r="WLA134" s="1"/>
      <c r="WLB134" s="1"/>
      <c r="WLC134" s="1"/>
      <c r="WLD134" s="1"/>
      <c r="WLE134" s="1"/>
      <c r="WLF134" s="1"/>
      <c r="WLG134" s="1"/>
      <c r="WLH134" s="1"/>
      <c r="WLI134" s="1"/>
      <c r="WLJ134" s="1"/>
      <c r="WLK134" s="1"/>
      <c r="WLL134" s="1"/>
      <c r="WLM134" s="1"/>
      <c r="WLN134" s="1"/>
      <c r="WLO134" s="1"/>
      <c r="WLP134" s="1"/>
      <c r="WLQ134" s="1"/>
      <c r="WLR134" s="1"/>
      <c r="WLS134" s="1"/>
      <c r="WLT134" s="1"/>
      <c r="WLU134" s="1"/>
      <c r="WLV134" s="1"/>
      <c r="WLW134" s="1"/>
      <c r="WLX134" s="1"/>
      <c r="WLY134" s="1"/>
      <c r="WLZ134" s="1"/>
      <c r="WMA134" s="1"/>
      <c r="WMB134" s="1"/>
      <c r="WMC134" s="1"/>
      <c r="WMD134" s="1"/>
      <c r="WME134" s="1"/>
      <c r="WMF134" s="1"/>
      <c r="WMG134" s="1"/>
      <c r="WMH134" s="1"/>
      <c r="WMI134" s="1"/>
      <c r="WMJ134" s="1"/>
      <c r="WMK134" s="1"/>
      <c r="WML134" s="1"/>
      <c r="WMM134" s="1"/>
      <c r="WMN134" s="1"/>
      <c r="WMO134" s="1"/>
      <c r="WMP134" s="1"/>
      <c r="WMQ134" s="1"/>
      <c r="WMR134" s="1"/>
      <c r="WMS134" s="1"/>
      <c r="WMT134" s="1"/>
      <c r="WMU134" s="1"/>
      <c r="WMV134" s="1"/>
      <c r="WMW134" s="1"/>
      <c r="WMX134" s="1"/>
      <c r="WMY134" s="1"/>
      <c r="WMZ134" s="1"/>
      <c r="WNA134" s="1"/>
      <c r="WNB134" s="1"/>
      <c r="WNC134" s="1"/>
      <c r="WND134" s="1"/>
      <c r="WNE134" s="1"/>
      <c r="WNF134" s="1"/>
      <c r="WNG134" s="1"/>
      <c r="WNH134" s="1"/>
      <c r="WNI134" s="1"/>
      <c r="WNJ134" s="1"/>
      <c r="WNK134" s="1"/>
      <c r="WNL134" s="1"/>
      <c r="WNM134" s="1"/>
      <c r="WNN134" s="1"/>
      <c r="WNO134" s="1"/>
      <c r="WNP134" s="1"/>
      <c r="WNQ134" s="1"/>
      <c r="WNR134" s="1"/>
      <c r="WNS134" s="1"/>
      <c r="WNT134" s="1"/>
      <c r="WNU134" s="1"/>
      <c r="WNV134" s="1"/>
      <c r="WNW134" s="1"/>
      <c r="WNX134" s="1"/>
      <c r="WNY134" s="1"/>
      <c r="WNZ134" s="1"/>
      <c r="WOA134" s="1"/>
      <c r="WOB134" s="1"/>
      <c r="WOC134" s="1"/>
      <c r="WOD134" s="1"/>
      <c r="WOE134" s="1"/>
      <c r="WOF134" s="1"/>
      <c r="WOG134" s="1"/>
      <c r="WOH134" s="1"/>
      <c r="WOI134" s="1"/>
      <c r="WOJ134" s="1"/>
      <c r="WOK134" s="1"/>
      <c r="WOL134" s="1"/>
      <c r="WOM134" s="1"/>
      <c r="WON134" s="1"/>
      <c r="WOO134" s="1"/>
      <c r="WOP134" s="1"/>
      <c r="WOQ134" s="1"/>
      <c r="WOR134" s="1"/>
      <c r="WOS134" s="1"/>
      <c r="WOT134" s="1"/>
      <c r="WOU134" s="1"/>
      <c r="WOV134" s="1"/>
      <c r="WOW134" s="1"/>
      <c r="WOX134" s="1"/>
      <c r="WOY134" s="1"/>
      <c r="WOZ134" s="1"/>
      <c r="WPA134" s="1"/>
      <c r="WPB134" s="1"/>
      <c r="WPC134" s="1"/>
      <c r="WPD134" s="1"/>
      <c r="WPE134" s="1"/>
      <c r="WPF134" s="1"/>
      <c r="WPG134" s="1"/>
      <c r="WPH134" s="1"/>
      <c r="WPI134" s="1"/>
      <c r="WPJ134" s="1"/>
      <c r="WPK134" s="1"/>
      <c r="WPL134" s="1"/>
      <c r="WPM134" s="1"/>
      <c r="WPN134" s="1"/>
      <c r="WPO134" s="1"/>
      <c r="WPP134" s="1"/>
      <c r="WPQ134" s="1"/>
      <c r="WPR134" s="1"/>
      <c r="WPS134" s="1"/>
      <c r="WPT134" s="1"/>
      <c r="WPU134" s="1"/>
      <c r="WPV134" s="1"/>
      <c r="WPW134" s="1"/>
      <c r="WPX134" s="1"/>
      <c r="WPY134" s="1"/>
      <c r="WPZ134" s="1"/>
      <c r="WQA134" s="1"/>
      <c r="WQB134" s="1"/>
      <c r="WQC134" s="1"/>
      <c r="WQD134" s="1"/>
      <c r="WQE134" s="1"/>
      <c r="WQF134" s="1"/>
      <c r="WQG134" s="1"/>
      <c r="WQH134" s="1"/>
      <c r="WQI134" s="1"/>
      <c r="WQJ134" s="1"/>
      <c r="WQK134" s="1"/>
      <c r="WQL134" s="1"/>
      <c r="WQM134" s="1"/>
      <c r="WQN134" s="1"/>
      <c r="WQO134" s="1"/>
      <c r="WQP134" s="1"/>
      <c r="WQQ134" s="1"/>
      <c r="WQR134" s="1"/>
      <c r="WQS134" s="1"/>
      <c r="WQT134" s="1"/>
      <c r="WQU134" s="1"/>
      <c r="WQV134" s="1"/>
      <c r="WQW134" s="1"/>
      <c r="WQX134" s="1"/>
      <c r="WQY134" s="1"/>
      <c r="WQZ134" s="1"/>
      <c r="WRA134" s="1"/>
      <c r="WRB134" s="1"/>
      <c r="WRC134" s="1"/>
      <c r="WRD134" s="1"/>
      <c r="WRE134" s="1"/>
      <c r="WRF134" s="1"/>
      <c r="WRG134" s="1"/>
      <c r="WRH134" s="1"/>
      <c r="WRI134" s="1"/>
      <c r="WRJ134" s="1"/>
      <c r="WRK134" s="1"/>
      <c r="WRL134" s="1"/>
      <c r="WRM134" s="1"/>
      <c r="WRN134" s="1"/>
      <c r="WRO134" s="1"/>
      <c r="WRP134" s="1"/>
      <c r="WRQ134" s="1"/>
      <c r="WRR134" s="1"/>
      <c r="WRS134" s="1"/>
      <c r="WRT134" s="1"/>
      <c r="WRU134" s="1"/>
      <c r="WRV134" s="1"/>
      <c r="WRW134" s="1"/>
      <c r="WRX134" s="1"/>
      <c r="WRY134" s="1"/>
      <c r="WRZ134" s="1"/>
      <c r="WSA134" s="1"/>
      <c r="WSB134" s="1"/>
      <c r="WSC134" s="1"/>
      <c r="WSD134" s="1"/>
      <c r="WSE134" s="1"/>
      <c r="WSF134" s="1"/>
      <c r="WSG134" s="1"/>
      <c r="WSH134" s="1"/>
      <c r="WSI134" s="1"/>
      <c r="WSJ134" s="1"/>
      <c r="WSK134" s="1"/>
      <c r="WSL134" s="1"/>
      <c r="WSM134" s="1"/>
      <c r="WSN134" s="1"/>
      <c r="WSO134" s="1"/>
      <c r="WSP134" s="1"/>
      <c r="WSQ134" s="1"/>
      <c r="WSR134" s="1"/>
      <c r="WSS134" s="1"/>
      <c r="WST134" s="1"/>
      <c r="WSU134" s="1"/>
      <c r="WSV134" s="1"/>
      <c r="WSW134" s="1"/>
      <c r="WSX134" s="1"/>
      <c r="WSY134" s="1"/>
      <c r="WSZ134" s="1"/>
      <c r="WTA134" s="1"/>
      <c r="WTB134" s="1"/>
      <c r="WTC134" s="1"/>
      <c r="WTD134" s="1"/>
      <c r="WTE134" s="1"/>
      <c r="WTF134" s="1"/>
      <c r="WTG134" s="1"/>
      <c r="WTH134" s="1"/>
      <c r="WTI134" s="1"/>
      <c r="WTJ134" s="1"/>
      <c r="WTK134" s="1"/>
      <c r="WTL134" s="1"/>
      <c r="WTM134" s="1"/>
      <c r="WTN134" s="1"/>
      <c r="WTO134" s="1"/>
      <c r="WTP134" s="1"/>
      <c r="WTQ134" s="1"/>
      <c r="WTR134" s="1"/>
      <c r="WTS134" s="1"/>
      <c r="WTT134" s="1"/>
      <c r="WTU134" s="1"/>
      <c r="WTV134" s="1"/>
      <c r="WTW134" s="1"/>
      <c r="WTX134" s="1"/>
      <c r="WTY134" s="1"/>
      <c r="WTZ134" s="1"/>
      <c r="WUA134" s="1"/>
      <c r="WUB134" s="1"/>
      <c r="WUC134" s="1"/>
      <c r="WUD134" s="1"/>
      <c r="WUE134" s="1"/>
      <c r="WUF134" s="1"/>
      <c r="WUG134" s="1"/>
      <c r="WUH134" s="1"/>
      <c r="WUI134" s="1"/>
      <c r="WUJ134" s="1"/>
      <c r="WUK134" s="1"/>
      <c r="WUL134" s="1"/>
      <c r="WUM134" s="1"/>
      <c r="WUN134" s="1"/>
      <c r="WUO134" s="1"/>
      <c r="WUP134" s="1"/>
      <c r="WUQ134" s="1"/>
      <c r="WUR134" s="1"/>
      <c r="WUS134" s="1"/>
      <c r="WUT134" s="1"/>
      <c r="WUU134" s="1"/>
      <c r="WUV134" s="1"/>
      <c r="WUW134" s="1"/>
      <c r="WUX134" s="1"/>
      <c r="WUY134" s="1"/>
      <c r="WUZ134" s="1"/>
      <c r="WVA134" s="1"/>
      <c r="WVB134" s="1"/>
      <c r="WVC134" s="1"/>
      <c r="WVD134" s="1"/>
      <c r="WVE134" s="1"/>
      <c r="WVF134" s="1"/>
      <c r="WVG134" s="1"/>
      <c r="WVH134" s="1"/>
      <c r="WVI134" s="1"/>
      <c r="WVJ134" s="1"/>
      <c r="WVK134" s="1"/>
      <c r="WVL134" s="1"/>
      <c r="WVM134" s="1"/>
      <c r="WVN134" s="1"/>
      <c r="WVO134" s="1"/>
      <c r="WVP134" s="1"/>
      <c r="WVQ134" s="1"/>
      <c r="WVR134" s="1"/>
      <c r="WVS134" s="1"/>
      <c r="WVT134" s="1"/>
      <c r="WVU134" s="1"/>
      <c r="WVV134" s="1"/>
      <c r="WVW134" s="1"/>
      <c r="WVX134" s="1"/>
      <c r="WVY134" s="1"/>
      <c r="WVZ134" s="1"/>
      <c r="WWA134" s="1"/>
      <c r="WWB134" s="1"/>
      <c r="WWC134" s="1"/>
      <c r="WWD134" s="1"/>
      <c r="WWE134" s="1"/>
      <c r="WWF134" s="1"/>
      <c r="WWG134" s="1"/>
      <c r="WWH134" s="1"/>
      <c r="WWI134" s="1"/>
      <c r="WWJ134" s="1"/>
      <c r="WWK134" s="1"/>
      <c r="WWL134" s="1"/>
      <c r="WWM134" s="1"/>
      <c r="WWN134" s="1"/>
      <c r="WWO134" s="1"/>
      <c r="WWP134" s="1"/>
    </row>
  </sheetData>
  <sheetProtection selectLockedCells="1"/>
  <mergeCells count="19">
    <mergeCell ref="A126:AI126"/>
    <mergeCell ref="B117:AI117"/>
    <mergeCell ref="B118:AH118"/>
    <mergeCell ref="D119:U119"/>
    <mergeCell ref="A122:AH122"/>
    <mergeCell ref="A123:AH123"/>
    <mergeCell ref="A124:AI124"/>
    <mergeCell ref="B116:AI116"/>
    <mergeCell ref="Z7:AD7"/>
    <mergeCell ref="D31:AQ31"/>
    <mergeCell ref="A103:I103"/>
    <mergeCell ref="A105:AP105"/>
    <mergeCell ref="A106:AP106"/>
    <mergeCell ref="B110:AI110"/>
    <mergeCell ref="B111:AI111"/>
    <mergeCell ref="B112:AI112"/>
    <mergeCell ref="B113:AI113"/>
    <mergeCell ref="B114:AI114"/>
    <mergeCell ref="B115:AI115"/>
  </mergeCells>
  <dataValidations count="1">
    <dataValidation type="list" allowBlank="1" showInputMessage="1" showErrorMessage="1" sqref="R65485 WVZ982991:WWA982991 WMD982991:WME982991 WCH982991:WCI982991 VSL982991:VSM982991 VIP982991:VIQ982991 UYT982991:UYU982991 UOX982991:UOY982991 UFB982991:UFC982991 TVF982991:TVG982991 TLJ982991:TLK982991 TBN982991:TBO982991 SRR982991:SRS982991 SHV982991:SHW982991 RXZ982991:RYA982991 ROD982991:ROE982991 REH982991:REI982991 QUL982991:QUM982991 QKP982991:QKQ982991 QAT982991:QAU982991 PQX982991:PQY982991 PHB982991:PHC982991 OXF982991:OXG982991 ONJ982991:ONK982991 ODN982991:ODO982991 NTR982991:NTS982991 NJV982991:NJW982991 MZZ982991:NAA982991 MQD982991:MQE982991 MGH982991:MGI982991 LWL982991:LWM982991 LMP982991:LMQ982991 LCT982991:LCU982991 KSX982991:KSY982991 KJB982991:KJC982991 JZF982991:JZG982991 JPJ982991:JPK982991 JFN982991:JFO982991 IVR982991:IVS982991 ILV982991:ILW982991 IBZ982991:ICA982991 HSD982991:HSE982991 HIH982991:HII982991 GYL982991:GYM982991 GOP982991:GOQ982991 GET982991:GEU982991 FUX982991:FUY982991 FLB982991:FLC982991 FBF982991:FBG982991 ERJ982991:ERK982991 EHN982991:EHO982991 DXR982991:DXS982991 DNV982991:DNW982991 DDZ982991:DEA982991 CUD982991:CUE982991 CKH982991:CKI982991 CAL982991:CAM982991 BQP982991:BQQ982991 BGT982991:BGU982991 AWX982991:AWY982991 ANB982991:ANC982991 ADF982991:ADG982991 TJ982991:TK982991 JN982991:JO982991 S982991:T982991 WVZ917455:WWA917455 WMD917455:WME917455 WCH917455:WCI917455 VSL917455:VSM917455 VIP917455:VIQ917455 UYT917455:UYU917455 UOX917455:UOY917455 UFB917455:UFC917455 TVF917455:TVG917455 TLJ917455:TLK917455 TBN917455:TBO917455 SRR917455:SRS917455 SHV917455:SHW917455 RXZ917455:RYA917455 ROD917455:ROE917455 REH917455:REI917455 QUL917455:QUM917455 QKP917455:QKQ917455 QAT917455:QAU917455 PQX917455:PQY917455 PHB917455:PHC917455 OXF917455:OXG917455 ONJ917455:ONK917455 ODN917455:ODO917455 NTR917455:NTS917455 NJV917455:NJW917455 MZZ917455:NAA917455 MQD917455:MQE917455 MGH917455:MGI917455 LWL917455:LWM917455 LMP917455:LMQ917455 LCT917455:LCU917455 KSX917455:KSY917455 KJB917455:KJC917455 JZF917455:JZG917455 JPJ917455:JPK917455 JFN917455:JFO917455 IVR917455:IVS917455 ILV917455:ILW917455 IBZ917455:ICA917455 HSD917455:HSE917455 HIH917455:HII917455 GYL917455:GYM917455 GOP917455:GOQ917455 GET917455:GEU917455 FUX917455:FUY917455 FLB917455:FLC917455 FBF917455:FBG917455 ERJ917455:ERK917455 EHN917455:EHO917455 DXR917455:DXS917455 DNV917455:DNW917455 DDZ917455:DEA917455 CUD917455:CUE917455 CKH917455:CKI917455 CAL917455:CAM917455 BQP917455:BQQ917455 BGT917455:BGU917455 AWX917455:AWY917455 ANB917455:ANC917455 ADF917455:ADG917455 TJ917455:TK917455 JN917455:JO917455 S917455:T917455 WVZ851919:WWA851919 WMD851919:WME851919 WCH851919:WCI851919 VSL851919:VSM851919 VIP851919:VIQ851919 UYT851919:UYU851919 UOX851919:UOY851919 UFB851919:UFC851919 TVF851919:TVG851919 TLJ851919:TLK851919 TBN851919:TBO851919 SRR851919:SRS851919 SHV851919:SHW851919 RXZ851919:RYA851919 ROD851919:ROE851919 REH851919:REI851919 QUL851919:QUM851919 QKP851919:QKQ851919 QAT851919:QAU851919 PQX851919:PQY851919 PHB851919:PHC851919 OXF851919:OXG851919 ONJ851919:ONK851919 ODN851919:ODO851919 NTR851919:NTS851919 NJV851919:NJW851919 MZZ851919:NAA851919 MQD851919:MQE851919 MGH851919:MGI851919 LWL851919:LWM851919 LMP851919:LMQ851919 LCT851919:LCU851919 KSX851919:KSY851919 KJB851919:KJC851919 JZF851919:JZG851919 JPJ851919:JPK851919 JFN851919:JFO851919 IVR851919:IVS851919 ILV851919:ILW851919 IBZ851919:ICA851919 HSD851919:HSE851919 HIH851919:HII851919 GYL851919:GYM851919 GOP851919:GOQ851919 GET851919:GEU851919 FUX851919:FUY851919 FLB851919:FLC851919 FBF851919:FBG851919 ERJ851919:ERK851919 EHN851919:EHO851919 DXR851919:DXS851919 DNV851919:DNW851919 DDZ851919:DEA851919 CUD851919:CUE851919 CKH851919:CKI851919 CAL851919:CAM851919 BQP851919:BQQ851919 BGT851919:BGU851919 AWX851919:AWY851919 ANB851919:ANC851919 ADF851919:ADG851919 TJ851919:TK851919 JN851919:JO851919 S851919:T851919 WVZ786383:WWA786383 WMD786383:WME786383 WCH786383:WCI786383 VSL786383:VSM786383 VIP786383:VIQ786383 UYT786383:UYU786383 UOX786383:UOY786383 UFB786383:UFC786383 TVF786383:TVG786383 TLJ786383:TLK786383 TBN786383:TBO786383 SRR786383:SRS786383 SHV786383:SHW786383 RXZ786383:RYA786383 ROD786383:ROE786383 REH786383:REI786383 QUL786383:QUM786383 QKP786383:QKQ786383 QAT786383:QAU786383 PQX786383:PQY786383 PHB786383:PHC786383 OXF786383:OXG786383 ONJ786383:ONK786383 ODN786383:ODO786383 NTR786383:NTS786383 NJV786383:NJW786383 MZZ786383:NAA786383 MQD786383:MQE786383 MGH786383:MGI786383 LWL786383:LWM786383 LMP786383:LMQ786383 LCT786383:LCU786383 KSX786383:KSY786383 KJB786383:KJC786383 JZF786383:JZG786383 JPJ786383:JPK786383 JFN786383:JFO786383 IVR786383:IVS786383 ILV786383:ILW786383 IBZ786383:ICA786383 HSD786383:HSE786383 HIH786383:HII786383 GYL786383:GYM786383 GOP786383:GOQ786383 GET786383:GEU786383 FUX786383:FUY786383 FLB786383:FLC786383 FBF786383:FBG786383 ERJ786383:ERK786383 EHN786383:EHO786383 DXR786383:DXS786383 DNV786383:DNW786383 DDZ786383:DEA786383 CUD786383:CUE786383 CKH786383:CKI786383 CAL786383:CAM786383 BQP786383:BQQ786383 BGT786383:BGU786383 AWX786383:AWY786383 ANB786383:ANC786383 ADF786383:ADG786383 TJ786383:TK786383 JN786383:JO786383 S786383:T786383 WVZ720847:WWA720847 WMD720847:WME720847 WCH720847:WCI720847 VSL720847:VSM720847 VIP720847:VIQ720847 UYT720847:UYU720847 UOX720847:UOY720847 UFB720847:UFC720847 TVF720847:TVG720847 TLJ720847:TLK720847 TBN720847:TBO720847 SRR720847:SRS720847 SHV720847:SHW720847 RXZ720847:RYA720847 ROD720847:ROE720847 REH720847:REI720847 QUL720847:QUM720847 QKP720847:QKQ720847 QAT720847:QAU720847 PQX720847:PQY720847 PHB720847:PHC720847 OXF720847:OXG720847 ONJ720847:ONK720847 ODN720847:ODO720847 NTR720847:NTS720847 NJV720847:NJW720847 MZZ720847:NAA720847 MQD720847:MQE720847 MGH720847:MGI720847 LWL720847:LWM720847 LMP720847:LMQ720847 LCT720847:LCU720847 KSX720847:KSY720847 KJB720847:KJC720847 JZF720847:JZG720847 JPJ720847:JPK720847 JFN720847:JFO720847 IVR720847:IVS720847 ILV720847:ILW720847 IBZ720847:ICA720847 HSD720847:HSE720847 HIH720847:HII720847 GYL720847:GYM720847 GOP720847:GOQ720847 GET720847:GEU720847 FUX720847:FUY720847 FLB720847:FLC720847 FBF720847:FBG720847 ERJ720847:ERK720847 EHN720847:EHO720847 DXR720847:DXS720847 DNV720847:DNW720847 DDZ720847:DEA720847 CUD720847:CUE720847 CKH720847:CKI720847 CAL720847:CAM720847 BQP720847:BQQ720847 BGT720847:BGU720847 AWX720847:AWY720847 ANB720847:ANC720847 ADF720847:ADG720847 TJ720847:TK720847 JN720847:JO720847 S720847:T720847 WVZ655311:WWA655311 WMD655311:WME655311 WCH655311:WCI655311 VSL655311:VSM655311 VIP655311:VIQ655311 UYT655311:UYU655311 UOX655311:UOY655311 UFB655311:UFC655311 TVF655311:TVG655311 TLJ655311:TLK655311 TBN655311:TBO655311 SRR655311:SRS655311 SHV655311:SHW655311 RXZ655311:RYA655311 ROD655311:ROE655311 REH655311:REI655311 QUL655311:QUM655311 QKP655311:QKQ655311 QAT655311:QAU655311 PQX655311:PQY655311 PHB655311:PHC655311 OXF655311:OXG655311 ONJ655311:ONK655311 ODN655311:ODO655311 NTR655311:NTS655311 NJV655311:NJW655311 MZZ655311:NAA655311 MQD655311:MQE655311 MGH655311:MGI655311 LWL655311:LWM655311 LMP655311:LMQ655311 LCT655311:LCU655311 KSX655311:KSY655311 KJB655311:KJC655311 JZF655311:JZG655311 JPJ655311:JPK655311 JFN655311:JFO655311 IVR655311:IVS655311 ILV655311:ILW655311 IBZ655311:ICA655311 HSD655311:HSE655311 HIH655311:HII655311 GYL655311:GYM655311 GOP655311:GOQ655311 GET655311:GEU655311 FUX655311:FUY655311 FLB655311:FLC655311 FBF655311:FBG655311 ERJ655311:ERK655311 EHN655311:EHO655311 DXR655311:DXS655311 DNV655311:DNW655311 DDZ655311:DEA655311 CUD655311:CUE655311 CKH655311:CKI655311 CAL655311:CAM655311 BQP655311:BQQ655311 BGT655311:BGU655311 AWX655311:AWY655311 ANB655311:ANC655311 ADF655311:ADG655311 TJ655311:TK655311 JN655311:JO655311 S655311:T655311 WVZ589775:WWA589775 WMD589775:WME589775 WCH589775:WCI589775 VSL589775:VSM589775 VIP589775:VIQ589775 UYT589775:UYU589775 UOX589775:UOY589775 UFB589775:UFC589775 TVF589775:TVG589775 TLJ589775:TLK589775 TBN589775:TBO589775 SRR589775:SRS589775 SHV589775:SHW589775 RXZ589775:RYA589775 ROD589775:ROE589775 REH589775:REI589775 QUL589775:QUM589775 QKP589775:QKQ589775 QAT589775:QAU589775 PQX589775:PQY589775 PHB589775:PHC589775 OXF589775:OXG589775 ONJ589775:ONK589775 ODN589775:ODO589775 NTR589775:NTS589775 NJV589775:NJW589775 MZZ589775:NAA589775 MQD589775:MQE589775 MGH589775:MGI589775 LWL589775:LWM589775 LMP589775:LMQ589775 LCT589775:LCU589775 KSX589775:KSY589775 KJB589775:KJC589775 JZF589775:JZG589775 JPJ589775:JPK589775 JFN589775:JFO589775 IVR589775:IVS589775 ILV589775:ILW589775 IBZ589775:ICA589775 HSD589775:HSE589775 HIH589775:HII589775 GYL589775:GYM589775 GOP589775:GOQ589775 GET589775:GEU589775 FUX589775:FUY589775 FLB589775:FLC589775 FBF589775:FBG589775 ERJ589775:ERK589775 EHN589775:EHO589775 DXR589775:DXS589775 DNV589775:DNW589775 DDZ589775:DEA589775 CUD589775:CUE589775 CKH589775:CKI589775 CAL589775:CAM589775 BQP589775:BQQ589775 BGT589775:BGU589775 AWX589775:AWY589775 ANB589775:ANC589775 ADF589775:ADG589775 TJ589775:TK589775 JN589775:JO589775 S589775:T589775 WVZ524239:WWA524239 WMD524239:WME524239 WCH524239:WCI524239 VSL524239:VSM524239 VIP524239:VIQ524239 UYT524239:UYU524239 UOX524239:UOY524239 UFB524239:UFC524239 TVF524239:TVG524239 TLJ524239:TLK524239 TBN524239:TBO524239 SRR524239:SRS524239 SHV524239:SHW524239 RXZ524239:RYA524239 ROD524239:ROE524239 REH524239:REI524239 QUL524239:QUM524239 QKP524239:QKQ524239 QAT524239:QAU524239 PQX524239:PQY524239 PHB524239:PHC524239 OXF524239:OXG524239 ONJ524239:ONK524239 ODN524239:ODO524239 NTR524239:NTS524239 NJV524239:NJW524239 MZZ524239:NAA524239 MQD524239:MQE524239 MGH524239:MGI524239 LWL524239:LWM524239 LMP524239:LMQ524239 LCT524239:LCU524239 KSX524239:KSY524239 KJB524239:KJC524239 JZF524239:JZG524239 JPJ524239:JPK524239 JFN524239:JFO524239 IVR524239:IVS524239 ILV524239:ILW524239 IBZ524239:ICA524239 HSD524239:HSE524239 HIH524239:HII524239 GYL524239:GYM524239 GOP524239:GOQ524239 GET524239:GEU524239 FUX524239:FUY524239 FLB524239:FLC524239 FBF524239:FBG524239 ERJ524239:ERK524239 EHN524239:EHO524239 DXR524239:DXS524239 DNV524239:DNW524239 DDZ524239:DEA524239 CUD524239:CUE524239 CKH524239:CKI524239 CAL524239:CAM524239 BQP524239:BQQ524239 BGT524239:BGU524239 AWX524239:AWY524239 ANB524239:ANC524239 ADF524239:ADG524239 TJ524239:TK524239 JN524239:JO524239 S524239:T524239 WVZ458703:WWA458703 WMD458703:WME458703 WCH458703:WCI458703 VSL458703:VSM458703 VIP458703:VIQ458703 UYT458703:UYU458703 UOX458703:UOY458703 UFB458703:UFC458703 TVF458703:TVG458703 TLJ458703:TLK458703 TBN458703:TBO458703 SRR458703:SRS458703 SHV458703:SHW458703 RXZ458703:RYA458703 ROD458703:ROE458703 REH458703:REI458703 QUL458703:QUM458703 QKP458703:QKQ458703 QAT458703:QAU458703 PQX458703:PQY458703 PHB458703:PHC458703 OXF458703:OXG458703 ONJ458703:ONK458703 ODN458703:ODO458703 NTR458703:NTS458703 NJV458703:NJW458703 MZZ458703:NAA458703 MQD458703:MQE458703 MGH458703:MGI458703 LWL458703:LWM458703 LMP458703:LMQ458703 LCT458703:LCU458703 KSX458703:KSY458703 KJB458703:KJC458703 JZF458703:JZG458703 JPJ458703:JPK458703 JFN458703:JFO458703 IVR458703:IVS458703 ILV458703:ILW458703 IBZ458703:ICA458703 HSD458703:HSE458703 HIH458703:HII458703 GYL458703:GYM458703 GOP458703:GOQ458703 GET458703:GEU458703 FUX458703:FUY458703 FLB458703:FLC458703 FBF458703:FBG458703 ERJ458703:ERK458703 EHN458703:EHO458703 DXR458703:DXS458703 DNV458703:DNW458703 DDZ458703:DEA458703 CUD458703:CUE458703 CKH458703:CKI458703 CAL458703:CAM458703 BQP458703:BQQ458703 BGT458703:BGU458703 AWX458703:AWY458703 ANB458703:ANC458703 ADF458703:ADG458703 TJ458703:TK458703 JN458703:JO458703 S458703:T458703 WVZ393167:WWA393167 WMD393167:WME393167 WCH393167:WCI393167 VSL393167:VSM393167 VIP393167:VIQ393167 UYT393167:UYU393167 UOX393167:UOY393167 UFB393167:UFC393167 TVF393167:TVG393167 TLJ393167:TLK393167 TBN393167:TBO393167 SRR393167:SRS393167 SHV393167:SHW393167 RXZ393167:RYA393167 ROD393167:ROE393167 REH393167:REI393167 QUL393167:QUM393167 QKP393167:QKQ393167 QAT393167:QAU393167 PQX393167:PQY393167 PHB393167:PHC393167 OXF393167:OXG393167 ONJ393167:ONK393167 ODN393167:ODO393167 NTR393167:NTS393167 NJV393167:NJW393167 MZZ393167:NAA393167 MQD393167:MQE393167 MGH393167:MGI393167 LWL393167:LWM393167 LMP393167:LMQ393167 LCT393167:LCU393167 KSX393167:KSY393167 KJB393167:KJC393167 JZF393167:JZG393167 JPJ393167:JPK393167 JFN393167:JFO393167 IVR393167:IVS393167 ILV393167:ILW393167 IBZ393167:ICA393167 HSD393167:HSE393167 HIH393167:HII393167 GYL393167:GYM393167 GOP393167:GOQ393167 GET393167:GEU393167 FUX393167:FUY393167 FLB393167:FLC393167 FBF393167:FBG393167 ERJ393167:ERK393167 EHN393167:EHO393167 DXR393167:DXS393167 DNV393167:DNW393167 DDZ393167:DEA393167 CUD393167:CUE393167 CKH393167:CKI393167 CAL393167:CAM393167 BQP393167:BQQ393167 BGT393167:BGU393167 AWX393167:AWY393167 ANB393167:ANC393167 ADF393167:ADG393167 TJ393167:TK393167 JN393167:JO393167 S393167:T393167 WVZ327631:WWA327631 WMD327631:WME327631 WCH327631:WCI327631 VSL327631:VSM327631 VIP327631:VIQ327631 UYT327631:UYU327631 UOX327631:UOY327631 UFB327631:UFC327631 TVF327631:TVG327631 TLJ327631:TLK327631 TBN327631:TBO327631 SRR327631:SRS327631 SHV327631:SHW327631 RXZ327631:RYA327631 ROD327631:ROE327631 REH327631:REI327631 QUL327631:QUM327631 QKP327631:QKQ327631 QAT327631:QAU327631 PQX327631:PQY327631 PHB327631:PHC327631 OXF327631:OXG327631 ONJ327631:ONK327631 ODN327631:ODO327631 NTR327631:NTS327631 NJV327631:NJW327631 MZZ327631:NAA327631 MQD327631:MQE327631 MGH327631:MGI327631 LWL327631:LWM327631 LMP327631:LMQ327631 LCT327631:LCU327631 KSX327631:KSY327631 KJB327631:KJC327631 JZF327631:JZG327631 JPJ327631:JPK327631 JFN327631:JFO327631 IVR327631:IVS327631 ILV327631:ILW327631 IBZ327631:ICA327631 HSD327631:HSE327631 HIH327631:HII327631 GYL327631:GYM327631 GOP327631:GOQ327631 GET327631:GEU327631 FUX327631:FUY327631 FLB327631:FLC327631 FBF327631:FBG327631 ERJ327631:ERK327631 EHN327631:EHO327631 DXR327631:DXS327631 DNV327631:DNW327631 DDZ327631:DEA327631 CUD327631:CUE327631 CKH327631:CKI327631 CAL327631:CAM327631 BQP327631:BQQ327631 BGT327631:BGU327631 AWX327631:AWY327631 ANB327631:ANC327631 ADF327631:ADG327631 TJ327631:TK327631 JN327631:JO327631 S327631:T327631 WVZ262095:WWA262095 WMD262095:WME262095 WCH262095:WCI262095 VSL262095:VSM262095 VIP262095:VIQ262095 UYT262095:UYU262095 UOX262095:UOY262095 UFB262095:UFC262095 TVF262095:TVG262095 TLJ262095:TLK262095 TBN262095:TBO262095 SRR262095:SRS262095 SHV262095:SHW262095 RXZ262095:RYA262095 ROD262095:ROE262095 REH262095:REI262095 QUL262095:QUM262095 QKP262095:QKQ262095 QAT262095:QAU262095 PQX262095:PQY262095 PHB262095:PHC262095 OXF262095:OXG262095 ONJ262095:ONK262095 ODN262095:ODO262095 NTR262095:NTS262095 NJV262095:NJW262095 MZZ262095:NAA262095 MQD262095:MQE262095 MGH262095:MGI262095 LWL262095:LWM262095 LMP262095:LMQ262095 LCT262095:LCU262095 KSX262095:KSY262095 KJB262095:KJC262095 JZF262095:JZG262095 JPJ262095:JPK262095 JFN262095:JFO262095 IVR262095:IVS262095 ILV262095:ILW262095 IBZ262095:ICA262095 HSD262095:HSE262095 HIH262095:HII262095 GYL262095:GYM262095 GOP262095:GOQ262095 GET262095:GEU262095 FUX262095:FUY262095 FLB262095:FLC262095 FBF262095:FBG262095 ERJ262095:ERK262095 EHN262095:EHO262095 DXR262095:DXS262095 DNV262095:DNW262095 DDZ262095:DEA262095 CUD262095:CUE262095 CKH262095:CKI262095 CAL262095:CAM262095 BQP262095:BQQ262095 BGT262095:BGU262095 AWX262095:AWY262095 ANB262095:ANC262095 ADF262095:ADG262095 TJ262095:TK262095 JN262095:JO262095 S262095:T262095 WVZ196559:WWA196559 WMD196559:WME196559 WCH196559:WCI196559 VSL196559:VSM196559 VIP196559:VIQ196559 UYT196559:UYU196559 UOX196559:UOY196559 UFB196559:UFC196559 TVF196559:TVG196559 TLJ196559:TLK196559 TBN196559:TBO196559 SRR196559:SRS196559 SHV196559:SHW196559 RXZ196559:RYA196559 ROD196559:ROE196559 REH196559:REI196559 QUL196559:QUM196559 QKP196559:QKQ196559 QAT196559:QAU196559 PQX196559:PQY196559 PHB196559:PHC196559 OXF196559:OXG196559 ONJ196559:ONK196559 ODN196559:ODO196559 NTR196559:NTS196559 NJV196559:NJW196559 MZZ196559:NAA196559 MQD196559:MQE196559 MGH196559:MGI196559 LWL196559:LWM196559 LMP196559:LMQ196559 LCT196559:LCU196559 KSX196559:KSY196559 KJB196559:KJC196559 JZF196559:JZG196559 JPJ196559:JPK196559 JFN196559:JFO196559 IVR196559:IVS196559 ILV196559:ILW196559 IBZ196559:ICA196559 HSD196559:HSE196559 HIH196559:HII196559 GYL196559:GYM196559 GOP196559:GOQ196559 GET196559:GEU196559 FUX196559:FUY196559 FLB196559:FLC196559 FBF196559:FBG196559 ERJ196559:ERK196559 EHN196559:EHO196559 DXR196559:DXS196559 DNV196559:DNW196559 DDZ196559:DEA196559 CUD196559:CUE196559 CKH196559:CKI196559 CAL196559:CAM196559 BQP196559:BQQ196559 BGT196559:BGU196559 AWX196559:AWY196559 ANB196559:ANC196559 ADF196559:ADG196559 TJ196559:TK196559 JN196559:JO196559 S196559:T196559 WVZ131023:WWA131023 WMD131023:WME131023 WCH131023:WCI131023 VSL131023:VSM131023 VIP131023:VIQ131023 UYT131023:UYU131023 UOX131023:UOY131023 UFB131023:UFC131023 TVF131023:TVG131023 TLJ131023:TLK131023 TBN131023:TBO131023 SRR131023:SRS131023 SHV131023:SHW131023 RXZ131023:RYA131023 ROD131023:ROE131023 REH131023:REI131023 QUL131023:QUM131023 QKP131023:QKQ131023 QAT131023:QAU131023 PQX131023:PQY131023 PHB131023:PHC131023 OXF131023:OXG131023 ONJ131023:ONK131023 ODN131023:ODO131023 NTR131023:NTS131023 NJV131023:NJW131023 MZZ131023:NAA131023 MQD131023:MQE131023 MGH131023:MGI131023 LWL131023:LWM131023 LMP131023:LMQ131023 LCT131023:LCU131023 KSX131023:KSY131023 KJB131023:KJC131023 JZF131023:JZG131023 JPJ131023:JPK131023 JFN131023:JFO131023 IVR131023:IVS131023 ILV131023:ILW131023 IBZ131023:ICA131023 HSD131023:HSE131023 HIH131023:HII131023 GYL131023:GYM131023 GOP131023:GOQ131023 GET131023:GEU131023 FUX131023:FUY131023 FLB131023:FLC131023 FBF131023:FBG131023 ERJ131023:ERK131023 EHN131023:EHO131023 DXR131023:DXS131023 DNV131023:DNW131023 DDZ131023:DEA131023 CUD131023:CUE131023 CKH131023:CKI131023 CAL131023:CAM131023 BQP131023:BQQ131023 BGT131023:BGU131023 AWX131023:AWY131023 ANB131023:ANC131023 ADF131023:ADG131023 TJ131023:TK131023 JN131023:JO131023 S131023:T131023 WVZ65487:WWA65487 WMD65487:WME65487 WCH65487:WCI65487 VSL65487:VSM65487 VIP65487:VIQ65487 UYT65487:UYU65487 UOX65487:UOY65487 UFB65487:UFC65487 TVF65487:TVG65487 TLJ65487:TLK65487 TBN65487:TBO65487 SRR65487:SRS65487 SHV65487:SHW65487 RXZ65487:RYA65487 ROD65487:ROE65487 REH65487:REI65487 QUL65487:QUM65487 QKP65487:QKQ65487 QAT65487:QAU65487 PQX65487:PQY65487 PHB65487:PHC65487 OXF65487:OXG65487 ONJ65487:ONK65487 ODN65487:ODO65487 NTR65487:NTS65487 NJV65487:NJW65487 MZZ65487:NAA65487 MQD65487:MQE65487 MGH65487:MGI65487 LWL65487:LWM65487 LMP65487:LMQ65487 LCT65487:LCU65487 KSX65487:KSY65487 KJB65487:KJC65487 JZF65487:JZG65487 JPJ65487:JPK65487 JFN65487:JFO65487 IVR65487:IVS65487 ILV65487:ILW65487 IBZ65487:ICA65487 HSD65487:HSE65487 HIH65487:HII65487 GYL65487:GYM65487 GOP65487:GOQ65487 GET65487:GEU65487 FUX65487:FUY65487 FLB65487:FLC65487 FBF65487:FBG65487 ERJ65487:ERK65487 EHN65487:EHO65487 DXR65487:DXS65487 DNV65487:DNW65487 DDZ65487:DEA65487 CUD65487:CUE65487 CKH65487:CKI65487 CAL65487:CAM65487 BQP65487:BQQ65487 BGT65487:BGU65487 AWX65487:AWY65487 ANB65487:ANC65487 ADF65487:ADG65487 TJ65487:TK65487 JN65487:JO65487 S65487:T65487 WVZ9:WWA9 WMD9:WME9 WCH9:WCI9 VSL9:VSM9 VIP9:VIQ9 UYT9:UYU9 UOX9:UOY9 UFB9:UFC9 TVF9:TVG9 TLJ9:TLK9 TBN9:TBO9 SRR9:SRS9 SHV9:SHW9 RXZ9:RYA9 ROD9:ROE9 REH9:REI9 QUL9:QUM9 QKP9:QKQ9 QAT9:QAU9 PQX9:PQY9 PHB9:PHC9 OXF9:OXG9 ONJ9:ONK9 ODN9:ODO9 NTR9:NTS9 NJV9:NJW9 MZZ9:NAA9 MQD9:MQE9 MGH9:MGI9 LWL9:LWM9 LMP9:LMQ9 LCT9:LCU9 KSX9:KSY9 KJB9:KJC9 JZF9:JZG9 JPJ9:JPK9 JFN9:JFO9 IVR9:IVS9 ILV9:ILW9 IBZ9:ICA9 HSD9:HSE9 HIH9:HII9 GYL9:GYM9 GOP9:GOQ9 GET9:GEU9 FUX9:FUY9 FLB9:FLC9 FBF9:FBG9 ERJ9:ERK9 EHN9:EHO9 DXR9:DXS9 DNV9:DNW9 DDZ9:DEA9 CUD9:CUE9 CKH9:CKI9 CAL9:CAM9 BQP9:BQQ9 BGT9:BGU9 AWX9:AWY9 ANB9:ANC9 ADF9:ADG9 TJ9:TK9 JN9:JO9 S9:T9 WVY982989 WMC982989 WCG982989 VSK982989 VIO982989 UYS982989 UOW982989 UFA982989 TVE982989 TLI982989 TBM982989 SRQ982989 SHU982989 RXY982989 ROC982989 REG982989 QUK982989 QKO982989 QAS982989 PQW982989 PHA982989 OXE982989 ONI982989 ODM982989 NTQ982989 NJU982989 MZY982989 MQC982989 MGG982989 LWK982989 LMO982989 LCS982989 KSW982989 KJA982989 JZE982989 JPI982989 JFM982989 IVQ982989 ILU982989 IBY982989 HSC982989 HIG982989 GYK982989 GOO982989 GES982989 FUW982989 FLA982989 FBE982989 ERI982989 EHM982989 DXQ982989 DNU982989 DDY982989 CUC982989 CKG982989 CAK982989 BQO982989 BGS982989 AWW982989 ANA982989 ADE982989 TI982989 JM982989 R982989 WVY917453 WMC917453 WCG917453 VSK917453 VIO917453 UYS917453 UOW917453 UFA917453 TVE917453 TLI917453 TBM917453 SRQ917453 SHU917453 RXY917453 ROC917453 REG917453 QUK917453 QKO917453 QAS917453 PQW917453 PHA917453 OXE917453 ONI917453 ODM917453 NTQ917453 NJU917453 MZY917453 MQC917453 MGG917453 LWK917453 LMO917453 LCS917453 KSW917453 KJA917453 JZE917453 JPI917453 JFM917453 IVQ917453 ILU917453 IBY917453 HSC917453 HIG917453 GYK917453 GOO917453 GES917453 FUW917453 FLA917453 FBE917453 ERI917453 EHM917453 DXQ917453 DNU917453 DDY917453 CUC917453 CKG917453 CAK917453 BQO917453 BGS917453 AWW917453 ANA917453 ADE917453 TI917453 JM917453 R917453 WVY851917 WMC851917 WCG851917 VSK851917 VIO851917 UYS851917 UOW851917 UFA851917 TVE851917 TLI851917 TBM851917 SRQ851917 SHU851917 RXY851917 ROC851917 REG851917 QUK851917 QKO851917 QAS851917 PQW851917 PHA851917 OXE851917 ONI851917 ODM851917 NTQ851917 NJU851917 MZY851917 MQC851917 MGG851917 LWK851917 LMO851917 LCS851917 KSW851917 KJA851917 JZE851917 JPI851917 JFM851917 IVQ851917 ILU851917 IBY851917 HSC851917 HIG851917 GYK851917 GOO851917 GES851917 FUW851917 FLA851917 FBE851917 ERI851917 EHM851917 DXQ851917 DNU851917 DDY851917 CUC851917 CKG851917 CAK851917 BQO851917 BGS851917 AWW851917 ANA851917 ADE851917 TI851917 JM851917 R851917 WVY786381 WMC786381 WCG786381 VSK786381 VIO786381 UYS786381 UOW786381 UFA786381 TVE786381 TLI786381 TBM786381 SRQ786381 SHU786381 RXY786381 ROC786381 REG786381 QUK786381 QKO786381 QAS786381 PQW786381 PHA786381 OXE786381 ONI786381 ODM786381 NTQ786381 NJU786381 MZY786381 MQC786381 MGG786381 LWK786381 LMO786381 LCS786381 KSW786381 KJA786381 JZE786381 JPI786381 JFM786381 IVQ786381 ILU786381 IBY786381 HSC786381 HIG786381 GYK786381 GOO786381 GES786381 FUW786381 FLA786381 FBE786381 ERI786381 EHM786381 DXQ786381 DNU786381 DDY786381 CUC786381 CKG786381 CAK786381 BQO786381 BGS786381 AWW786381 ANA786381 ADE786381 TI786381 JM786381 R786381 WVY720845 WMC720845 WCG720845 VSK720845 VIO720845 UYS720845 UOW720845 UFA720845 TVE720845 TLI720845 TBM720845 SRQ720845 SHU720845 RXY720845 ROC720845 REG720845 QUK720845 QKO720845 QAS720845 PQW720845 PHA720845 OXE720845 ONI720845 ODM720845 NTQ720845 NJU720845 MZY720845 MQC720845 MGG720845 LWK720845 LMO720845 LCS720845 KSW720845 KJA720845 JZE720845 JPI720845 JFM720845 IVQ720845 ILU720845 IBY720845 HSC720845 HIG720845 GYK720845 GOO720845 GES720845 FUW720845 FLA720845 FBE720845 ERI720845 EHM720845 DXQ720845 DNU720845 DDY720845 CUC720845 CKG720845 CAK720845 BQO720845 BGS720845 AWW720845 ANA720845 ADE720845 TI720845 JM720845 R720845 WVY655309 WMC655309 WCG655309 VSK655309 VIO655309 UYS655309 UOW655309 UFA655309 TVE655309 TLI655309 TBM655309 SRQ655309 SHU655309 RXY655309 ROC655309 REG655309 QUK655309 QKO655309 QAS655309 PQW655309 PHA655309 OXE655309 ONI655309 ODM655309 NTQ655309 NJU655309 MZY655309 MQC655309 MGG655309 LWK655309 LMO655309 LCS655309 KSW655309 KJA655309 JZE655309 JPI655309 JFM655309 IVQ655309 ILU655309 IBY655309 HSC655309 HIG655309 GYK655309 GOO655309 GES655309 FUW655309 FLA655309 FBE655309 ERI655309 EHM655309 DXQ655309 DNU655309 DDY655309 CUC655309 CKG655309 CAK655309 BQO655309 BGS655309 AWW655309 ANA655309 ADE655309 TI655309 JM655309 R655309 WVY589773 WMC589773 WCG589773 VSK589773 VIO589773 UYS589773 UOW589773 UFA589773 TVE589773 TLI589773 TBM589773 SRQ589773 SHU589773 RXY589773 ROC589773 REG589773 QUK589773 QKO589773 QAS589773 PQW589773 PHA589773 OXE589773 ONI589773 ODM589773 NTQ589773 NJU589773 MZY589773 MQC589773 MGG589773 LWK589773 LMO589773 LCS589773 KSW589773 KJA589773 JZE589773 JPI589773 JFM589773 IVQ589773 ILU589773 IBY589773 HSC589773 HIG589773 GYK589773 GOO589773 GES589773 FUW589773 FLA589773 FBE589773 ERI589773 EHM589773 DXQ589773 DNU589773 DDY589773 CUC589773 CKG589773 CAK589773 BQO589773 BGS589773 AWW589773 ANA589773 ADE589773 TI589773 JM589773 R589773 WVY524237 WMC524237 WCG524237 VSK524237 VIO524237 UYS524237 UOW524237 UFA524237 TVE524237 TLI524237 TBM524237 SRQ524237 SHU524237 RXY524237 ROC524237 REG524237 QUK524237 QKO524237 QAS524237 PQW524237 PHA524237 OXE524237 ONI524237 ODM524237 NTQ524237 NJU524237 MZY524237 MQC524237 MGG524237 LWK524237 LMO524237 LCS524237 KSW524237 KJA524237 JZE524237 JPI524237 JFM524237 IVQ524237 ILU524237 IBY524237 HSC524237 HIG524237 GYK524237 GOO524237 GES524237 FUW524237 FLA524237 FBE524237 ERI524237 EHM524237 DXQ524237 DNU524237 DDY524237 CUC524237 CKG524237 CAK524237 BQO524237 BGS524237 AWW524237 ANA524237 ADE524237 TI524237 JM524237 R524237 WVY458701 WMC458701 WCG458701 VSK458701 VIO458701 UYS458701 UOW458701 UFA458701 TVE458701 TLI458701 TBM458701 SRQ458701 SHU458701 RXY458701 ROC458701 REG458701 QUK458701 QKO458701 QAS458701 PQW458701 PHA458701 OXE458701 ONI458701 ODM458701 NTQ458701 NJU458701 MZY458701 MQC458701 MGG458701 LWK458701 LMO458701 LCS458701 KSW458701 KJA458701 JZE458701 JPI458701 JFM458701 IVQ458701 ILU458701 IBY458701 HSC458701 HIG458701 GYK458701 GOO458701 GES458701 FUW458701 FLA458701 FBE458701 ERI458701 EHM458701 DXQ458701 DNU458701 DDY458701 CUC458701 CKG458701 CAK458701 BQO458701 BGS458701 AWW458701 ANA458701 ADE458701 TI458701 JM458701 R458701 WVY393165 WMC393165 WCG393165 VSK393165 VIO393165 UYS393165 UOW393165 UFA393165 TVE393165 TLI393165 TBM393165 SRQ393165 SHU393165 RXY393165 ROC393165 REG393165 QUK393165 QKO393165 QAS393165 PQW393165 PHA393165 OXE393165 ONI393165 ODM393165 NTQ393165 NJU393165 MZY393165 MQC393165 MGG393165 LWK393165 LMO393165 LCS393165 KSW393165 KJA393165 JZE393165 JPI393165 JFM393165 IVQ393165 ILU393165 IBY393165 HSC393165 HIG393165 GYK393165 GOO393165 GES393165 FUW393165 FLA393165 FBE393165 ERI393165 EHM393165 DXQ393165 DNU393165 DDY393165 CUC393165 CKG393165 CAK393165 BQO393165 BGS393165 AWW393165 ANA393165 ADE393165 TI393165 JM393165 R393165 WVY327629 WMC327629 WCG327629 VSK327629 VIO327629 UYS327629 UOW327629 UFA327629 TVE327629 TLI327629 TBM327629 SRQ327629 SHU327629 RXY327629 ROC327629 REG327629 QUK327629 QKO327629 QAS327629 PQW327629 PHA327629 OXE327629 ONI327629 ODM327629 NTQ327629 NJU327629 MZY327629 MQC327629 MGG327629 LWK327629 LMO327629 LCS327629 KSW327629 KJA327629 JZE327629 JPI327629 JFM327629 IVQ327629 ILU327629 IBY327629 HSC327629 HIG327629 GYK327629 GOO327629 GES327629 FUW327629 FLA327629 FBE327629 ERI327629 EHM327629 DXQ327629 DNU327629 DDY327629 CUC327629 CKG327629 CAK327629 BQO327629 BGS327629 AWW327629 ANA327629 ADE327629 TI327629 JM327629 R327629 WVY262093 WMC262093 WCG262093 VSK262093 VIO262093 UYS262093 UOW262093 UFA262093 TVE262093 TLI262093 TBM262093 SRQ262093 SHU262093 RXY262093 ROC262093 REG262093 QUK262093 QKO262093 QAS262093 PQW262093 PHA262093 OXE262093 ONI262093 ODM262093 NTQ262093 NJU262093 MZY262093 MQC262093 MGG262093 LWK262093 LMO262093 LCS262093 KSW262093 KJA262093 JZE262093 JPI262093 JFM262093 IVQ262093 ILU262093 IBY262093 HSC262093 HIG262093 GYK262093 GOO262093 GES262093 FUW262093 FLA262093 FBE262093 ERI262093 EHM262093 DXQ262093 DNU262093 DDY262093 CUC262093 CKG262093 CAK262093 BQO262093 BGS262093 AWW262093 ANA262093 ADE262093 TI262093 JM262093 R262093 WVY196557 WMC196557 WCG196557 VSK196557 VIO196557 UYS196557 UOW196557 UFA196557 TVE196557 TLI196557 TBM196557 SRQ196557 SHU196557 RXY196557 ROC196557 REG196557 QUK196557 QKO196557 QAS196557 PQW196557 PHA196557 OXE196557 ONI196557 ODM196557 NTQ196557 NJU196557 MZY196557 MQC196557 MGG196557 LWK196557 LMO196557 LCS196557 KSW196557 KJA196557 JZE196557 JPI196557 JFM196557 IVQ196557 ILU196557 IBY196557 HSC196557 HIG196557 GYK196557 GOO196557 GES196557 FUW196557 FLA196557 FBE196557 ERI196557 EHM196557 DXQ196557 DNU196557 DDY196557 CUC196557 CKG196557 CAK196557 BQO196557 BGS196557 AWW196557 ANA196557 ADE196557 TI196557 JM196557 R196557 WVY131021 WMC131021 WCG131021 VSK131021 VIO131021 UYS131021 UOW131021 UFA131021 TVE131021 TLI131021 TBM131021 SRQ131021 SHU131021 RXY131021 ROC131021 REG131021 QUK131021 QKO131021 QAS131021 PQW131021 PHA131021 OXE131021 ONI131021 ODM131021 NTQ131021 NJU131021 MZY131021 MQC131021 MGG131021 LWK131021 LMO131021 LCS131021 KSW131021 KJA131021 JZE131021 JPI131021 JFM131021 IVQ131021 ILU131021 IBY131021 HSC131021 HIG131021 GYK131021 GOO131021 GES131021 FUW131021 FLA131021 FBE131021 ERI131021 EHM131021 DXQ131021 DNU131021 DDY131021 CUC131021 CKG131021 CAK131021 BQO131021 BGS131021 AWW131021 ANA131021 ADE131021 TI131021 JM131021 R131021 WVY65485 WMC65485 WCG65485 VSK65485 VIO65485 UYS65485 UOW65485 UFA65485 TVE65485 TLI65485 TBM65485 SRQ65485 SHU65485 RXY65485 ROC65485 REG65485 QUK65485 QKO65485 QAS65485 PQW65485 PHA65485 OXE65485 ONI65485 ODM65485 NTQ65485 NJU65485 MZY65485 MQC65485 MGG65485 LWK65485 LMO65485 LCS65485 KSW65485 KJA65485 JZE65485 JPI65485 JFM65485 IVQ65485 ILU65485 IBY65485 HSC65485 HIG65485 GYK65485 GOO65485 GES65485 FUW65485 FLA65485 FBE65485 ERI65485 EHM65485 DXQ65485 DNU65485 DDY65485 CUC65485 CKG65485 CAK65485 BQO65485 BGS65485 AWW65485 ANA65485 ADE65485 TI65485 JM65485 WVY7 WMC7 WCG7 VSK7 VIO7 UYS7 UOW7 UFA7 TVE7 TLI7 TBM7 SRQ7 SHU7 RXY7 ROC7 REG7 QUK7 QKO7 QAS7 PQW7 PHA7 OXE7 ONI7 ODM7 NTQ7 NJU7 MZY7 MQC7 MGG7 LWK7 LMO7 LCS7 KSW7 KJA7 JZE7 JPI7 JFM7 IVQ7 ILU7 IBY7 HSC7 HIG7 GYK7 GOO7 GES7 FUW7 FLA7 FBE7 ERI7 EHM7 DXQ7 DNU7 DDY7 CUC7 CKG7 CAK7 BQO7 BGS7 AWW7 ANA7 ADE7 TI7 JM7 Z7:AD7">
      <formula1>$B$32:$B$100</formula1>
    </dataValidation>
  </dataValidations>
  <hyperlinks>
    <hyperlink ref="A105:AO105" r:id="rId1" display="U denotes the UNSD/UNEP Questionnaires on Environment Statistics, Waste section. Questionnaire available at: http://unstats.un.org/unsd/environment/questionnaire2013.html ."/>
    <hyperlink ref="A106:AO106" r:id="rId2" display="E denotes the Eurostat Environmental Data Centre on Waste (http://ec.europa.eu/eurostat/web/waste/data/database)."/>
    <hyperlink ref="AQ105:AR105" r:id="rId3" display="U denotes the UNSD/UNEP Questionnaires on Environment Statistics, Waste section. Questionnaire available at: http://unstats.un.org/unsd/environment/questionnaire2013.html ."/>
    <hyperlink ref="AQ106:AR106" r:id="rId4" display="E denotes the Eurostat Environmental Data Centre on Waste (http://ec.europa.eu/eurostat/web/waste/data/database)."/>
  </hyperlinks>
  <pageMargins left="0.18" right="0.18" top="1" bottom="0.8" header="0.5" footer="0.5"/>
  <pageSetup paperSize="5" scale="81" fitToHeight="0"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topLeftCell="A49" workbookViewId="0">
      <selection activeCell="K65" sqref="K65"/>
    </sheetView>
  </sheetViews>
  <sheetFormatPr defaultRowHeight="13.2" x14ac:dyDescent="0.25"/>
  <cols>
    <col min="2" max="21" width="5" bestFit="1" customWidth="1"/>
  </cols>
  <sheetData>
    <row r="1" spans="1:21" x14ac:dyDescent="0.25">
      <c r="B1">
        <v>1990</v>
      </c>
      <c r="C1">
        <v>1995</v>
      </c>
      <c r="D1">
        <v>1996</v>
      </c>
      <c r="E1">
        <v>1997</v>
      </c>
      <c r="F1">
        <v>1998</v>
      </c>
      <c r="G1">
        <v>1999</v>
      </c>
      <c r="H1">
        <v>2000</v>
      </c>
      <c r="I1">
        <v>2001</v>
      </c>
      <c r="J1">
        <v>2002</v>
      </c>
      <c r="K1">
        <v>2003</v>
      </c>
      <c r="L1">
        <v>2004</v>
      </c>
      <c r="M1">
        <v>2005</v>
      </c>
      <c r="N1">
        <v>2006</v>
      </c>
      <c r="O1">
        <v>2007</v>
      </c>
      <c r="P1">
        <v>2008</v>
      </c>
      <c r="Q1">
        <v>2009</v>
      </c>
      <c r="R1">
        <v>2010</v>
      </c>
      <c r="S1">
        <v>2011</v>
      </c>
      <c r="T1">
        <v>2012</v>
      </c>
      <c r="U1">
        <v>2013</v>
      </c>
    </row>
    <row r="2" spans="1:21" x14ac:dyDescent="0.25">
      <c r="A2" s="105" t="s">
        <v>3</v>
      </c>
      <c r="B2" s="188"/>
      <c r="C2" s="188"/>
      <c r="D2" s="188"/>
      <c r="E2" s="188"/>
      <c r="F2" s="188"/>
      <c r="G2" s="188"/>
      <c r="H2" s="188"/>
      <c r="I2" s="188"/>
      <c r="J2" s="188"/>
      <c r="K2" s="188"/>
      <c r="L2" s="188"/>
      <c r="M2" s="188"/>
      <c r="N2" s="188"/>
      <c r="O2" s="188"/>
      <c r="P2" s="188"/>
      <c r="Q2" s="188"/>
      <c r="R2" s="188"/>
      <c r="S2" s="188"/>
      <c r="T2" s="188"/>
      <c r="U2" s="189"/>
    </row>
    <row r="3" spans="1:21" x14ac:dyDescent="0.25">
      <c r="A3" s="112" t="s">
        <v>9</v>
      </c>
      <c r="B3" s="190"/>
      <c r="C3" s="190"/>
      <c r="D3" s="190"/>
      <c r="E3" s="190"/>
      <c r="F3" s="190"/>
      <c r="G3" s="190"/>
      <c r="H3" s="190"/>
      <c r="I3" s="190"/>
      <c r="J3" s="190"/>
      <c r="K3" s="190"/>
      <c r="L3" s="190"/>
      <c r="M3" s="190"/>
      <c r="N3" s="190"/>
      <c r="O3" s="190"/>
      <c r="P3" s="190"/>
      <c r="Q3" s="190"/>
      <c r="R3" s="190"/>
      <c r="S3" s="190"/>
      <c r="T3" s="190"/>
      <c r="U3" s="191"/>
    </row>
    <row r="4" spans="1:21" x14ac:dyDescent="0.25">
      <c r="A4" s="112" t="s">
        <v>10</v>
      </c>
      <c r="B4" s="190"/>
      <c r="C4" s="190"/>
      <c r="D4" s="190"/>
      <c r="E4" s="190"/>
      <c r="F4" s="190"/>
      <c r="G4" s="190"/>
      <c r="H4" s="190"/>
      <c r="I4" s="190"/>
      <c r="J4" s="190"/>
      <c r="K4" s="190"/>
      <c r="L4" s="190"/>
      <c r="M4" s="190"/>
      <c r="N4" s="190"/>
      <c r="O4" s="190"/>
      <c r="P4" s="190"/>
      <c r="Q4" s="190"/>
      <c r="R4" s="190"/>
      <c r="S4" s="190"/>
      <c r="T4" s="190"/>
      <c r="U4" s="191"/>
    </row>
    <row r="5" spans="1:21" x14ac:dyDescent="0.25">
      <c r="A5" s="187" t="s">
        <v>11</v>
      </c>
      <c r="B5" s="190"/>
      <c r="C5" s="190"/>
      <c r="D5" s="190"/>
      <c r="E5" s="190"/>
      <c r="F5" s="190"/>
      <c r="G5" s="190"/>
      <c r="H5" s="190"/>
      <c r="I5" s="190"/>
      <c r="J5" s="190"/>
      <c r="K5" s="190"/>
      <c r="L5" s="190"/>
      <c r="M5" s="190"/>
      <c r="N5" s="190"/>
      <c r="O5" s="190"/>
      <c r="P5" s="190"/>
      <c r="Q5" s="190"/>
      <c r="R5" s="190"/>
      <c r="S5" s="190"/>
      <c r="T5" s="190"/>
      <c r="U5" s="191"/>
    </row>
    <row r="6" spans="1:21" x14ac:dyDescent="0.25">
      <c r="A6" s="118" t="s">
        <v>12</v>
      </c>
      <c r="B6" s="192"/>
      <c r="C6" s="192"/>
      <c r="D6" s="192"/>
      <c r="E6" s="192"/>
      <c r="F6" s="192"/>
      <c r="G6" s="192"/>
      <c r="H6" s="192"/>
      <c r="I6" s="192"/>
      <c r="J6" s="192"/>
      <c r="K6" s="192"/>
      <c r="L6" s="192"/>
      <c r="M6" s="192"/>
      <c r="N6" s="192"/>
      <c r="O6" s="192"/>
      <c r="P6" s="192"/>
      <c r="Q6" s="192"/>
      <c r="R6" s="192"/>
      <c r="S6" s="192"/>
      <c r="T6" s="192"/>
      <c r="U6" s="193"/>
    </row>
    <row r="7" spans="1:21" x14ac:dyDescent="0.25">
      <c r="A7" s="118" t="s">
        <v>13</v>
      </c>
      <c r="B7" s="192"/>
      <c r="C7" s="192"/>
      <c r="D7" s="192"/>
      <c r="E7" s="192"/>
      <c r="F7" s="192"/>
      <c r="G7" s="192"/>
      <c r="H7" s="192"/>
      <c r="I7" s="192"/>
      <c r="J7" s="192"/>
      <c r="K7" s="192"/>
      <c r="L7" s="192"/>
      <c r="M7" s="192"/>
      <c r="N7" s="192"/>
      <c r="O7" s="192"/>
      <c r="P7" s="192"/>
      <c r="Q7" s="192"/>
      <c r="R7" s="192"/>
      <c r="S7" s="192"/>
      <c r="T7" s="192"/>
      <c r="U7" s="193"/>
    </row>
    <row r="8" spans="1:21" x14ac:dyDescent="0.25">
      <c r="A8" s="122" t="s">
        <v>15</v>
      </c>
      <c r="B8" s="194"/>
      <c r="C8" s="194"/>
      <c r="D8" s="194"/>
      <c r="E8" s="194"/>
      <c r="F8" s="194"/>
      <c r="G8" s="194"/>
      <c r="H8" s="194"/>
      <c r="I8" s="194"/>
      <c r="J8" s="194"/>
      <c r="K8" s="194"/>
      <c r="L8" s="194"/>
      <c r="M8" s="194"/>
      <c r="N8" s="194"/>
      <c r="O8" s="194"/>
      <c r="P8" s="194"/>
      <c r="Q8" s="194"/>
      <c r="R8" s="194"/>
      <c r="S8" s="194"/>
      <c r="T8" s="194"/>
      <c r="U8" s="195"/>
    </row>
    <row r="9" spans="1:21" x14ac:dyDescent="0.25">
      <c r="A9" s="118" t="s">
        <v>16</v>
      </c>
      <c r="B9" s="192"/>
      <c r="C9" s="192"/>
      <c r="D9" s="192"/>
      <c r="E9" s="192"/>
      <c r="F9" s="192"/>
      <c r="G9" s="192"/>
      <c r="H9" s="192"/>
      <c r="I9" s="192"/>
      <c r="J9" s="192"/>
      <c r="K9" s="192"/>
      <c r="L9" s="192"/>
      <c r="M9" s="192"/>
      <c r="N9" s="192"/>
      <c r="O9" s="192"/>
      <c r="P9" s="192"/>
      <c r="Q9" s="192"/>
      <c r="R9" s="192"/>
      <c r="S9" s="192"/>
      <c r="T9" s="192"/>
      <c r="U9" s="193"/>
    </row>
    <row r="10" spans="1:21" ht="21" x14ac:dyDescent="0.25">
      <c r="A10" s="118" t="s">
        <v>17</v>
      </c>
      <c r="B10" s="192"/>
      <c r="C10" s="192"/>
      <c r="D10" s="192"/>
      <c r="E10" s="192"/>
      <c r="F10" s="192"/>
      <c r="G10" s="192"/>
      <c r="H10" s="192"/>
      <c r="I10" s="192"/>
      <c r="J10" s="192"/>
      <c r="K10" s="192"/>
      <c r="L10" s="192"/>
      <c r="M10" s="192"/>
      <c r="N10" s="192"/>
      <c r="O10" s="192"/>
      <c r="P10" s="192"/>
      <c r="Q10" s="192"/>
      <c r="R10" s="192"/>
      <c r="S10" s="192"/>
      <c r="T10" s="192"/>
      <c r="U10" s="193"/>
    </row>
    <row r="11" spans="1:21" x14ac:dyDescent="0.25">
      <c r="A11" s="105" t="s">
        <v>18</v>
      </c>
      <c r="B11" s="190"/>
      <c r="C11" s="190"/>
      <c r="D11" s="190"/>
      <c r="E11" s="190"/>
      <c r="F11" s="190"/>
      <c r="G11" s="190"/>
      <c r="H11" s="190"/>
      <c r="I11" s="190"/>
      <c r="J11" s="190"/>
      <c r="K11" s="190"/>
      <c r="L11" s="190"/>
      <c r="M11" s="190"/>
      <c r="N11" s="190"/>
      <c r="O11" s="190"/>
      <c r="P11" s="190"/>
      <c r="Q11" s="190"/>
      <c r="R11" s="190"/>
      <c r="S11" s="190"/>
      <c r="T11" s="190"/>
      <c r="U11" s="189"/>
    </row>
    <row r="12" spans="1:21" x14ac:dyDescent="0.25">
      <c r="A12" s="112" t="s">
        <v>19</v>
      </c>
      <c r="B12" s="188"/>
      <c r="C12" s="188"/>
      <c r="D12" s="188"/>
      <c r="E12" s="188"/>
      <c r="F12" s="188"/>
      <c r="G12" s="188"/>
      <c r="H12" s="188"/>
      <c r="I12" s="188"/>
      <c r="J12" s="188"/>
      <c r="K12" s="188"/>
      <c r="L12" s="188"/>
      <c r="M12" s="188"/>
      <c r="N12" s="188"/>
      <c r="O12" s="188"/>
      <c r="P12" s="188"/>
      <c r="Q12" s="188"/>
      <c r="R12" s="188"/>
      <c r="S12" s="188"/>
      <c r="T12" s="188"/>
      <c r="U12" s="191"/>
    </row>
    <row r="13" spans="1:21" x14ac:dyDescent="0.25">
      <c r="A13" s="112" t="s">
        <v>20</v>
      </c>
      <c r="B13" s="190"/>
      <c r="C13" s="190"/>
      <c r="D13" s="190"/>
      <c r="E13" s="190"/>
      <c r="F13" s="190"/>
      <c r="G13" s="190"/>
      <c r="H13" s="190"/>
      <c r="I13" s="190"/>
      <c r="J13" s="190"/>
      <c r="K13" s="190"/>
      <c r="L13" s="190"/>
      <c r="M13" s="190"/>
      <c r="N13" s="190"/>
      <c r="O13" s="190"/>
      <c r="P13" s="190"/>
      <c r="Q13" s="190"/>
      <c r="R13" s="190"/>
      <c r="S13" s="190"/>
      <c r="T13" s="190"/>
      <c r="U13" s="191"/>
    </row>
    <row r="14" spans="1:21" ht="51.6" x14ac:dyDescent="0.25">
      <c r="A14" s="112" t="s">
        <v>21</v>
      </c>
      <c r="B14" s="190"/>
      <c r="C14" s="190"/>
      <c r="D14" s="190"/>
      <c r="E14" s="190"/>
      <c r="F14" s="190"/>
      <c r="G14" s="190"/>
      <c r="H14" s="190"/>
      <c r="I14" s="190"/>
      <c r="J14" s="190"/>
      <c r="K14" s="190"/>
      <c r="L14" s="190"/>
      <c r="M14" s="190"/>
      <c r="N14" s="190"/>
      <c r="O14" s="190"/>
      <c r="P14" s="190"/>
      <c r="Q14" s="190"/>
      <c r="R14" s="190"/>
      <c r="S14" s="190"/>
      <c r="T14" s="190"/>
      <c r="U14" s="191"/>
    </row>
    <row r="15" spans="1:21" x14ac:dyDescent="0.25">
      <c r="A15" s="112" t="s">
        <v>22</v>
      </c>
      <c r="B15" s="190"/>
      <c r="C15" s="190"/>
      <c r="D15" s="190"/>
      <c r="E15" s="190"/>
      <c r="F15" s="190"/>
      <c r="G15" s="190"/>
      <c r="H15" s="190"/>
      <c r="I15" s="190"/>
      <c r="J15" s="190"/>
      <c r="K15" s="190"/>
      <c r="L15" s="190"/>
      <c r="M15" s="190"/>
      <c r="N15" s="190"/>
      <c r="O15" s="190"/>
      <c r="P15" s="190"/>
      <c r="Q15" s="190"/>
      <c r="R15" s="190"/>
      <c r="S15" s="190"/>
      <c r="T15" s="190"/>
      <c r="U15" s="191"/>
    </row>
    <row r="16" spans="1:21" x14ac:dyDescent="0.25">
      <c r="A16" s="118" t="s">
        <v>23</v>
      </c>
      <c r="B16" s="192"/>
      <c r="C16" s="192"/>
      <c r="D16" s="192"/>
      <c r="E16" s="192"/>
      <c r="F16" s="192"/>
      <c r="G16" s="192"/>
      <c r="H16" s="192"/>
      <c r="I16" s="192"/>
      <c r="J16" s="192"/>
      <c r="K16" s="192"/>
      <c r="L16" s="192"/>
      <c r="M16" s="192"/>
      <c r="N16" s="192"/>
      <c r="O16" s="192"/>
      <c r="P16" s="192"/>
      <c r="Q16" s="192"/>
      <c r="R16" s="192"/>
      <c r="S16" s="192"/>
      <c r="T16" s="192"/>
      <c r="U16" s="193"/>
    </row>
    <row r="17" spans="1:21" x14ac:dyDescent="0.25">
      <c r="A17" s="118" t="s">
        <v>24</v>
      </c>
      <c r="B17" s="192"/>
      <c r="C17" s="192"/>
      <c r="D17" s="192"/>
      <c r="E17" s="192"/>
      <c r="F17" s="192"/>
      <c r="G17" s="192"/>
      <c r="H17" s="192"/>
      <c r="I17" s="192"/>
      <c r="J17" s="192"/>
      <c r="K17" s="192"/>
      <c r="L17" s="192"/>
      <c r="M17" s="192"/>
      <c r="N17" s="192"/>
      <c r="O17" s="192"/>
      <c r="P17" s="192"/>
      <c r="Q17" s="192"/>
      <c r="R17" s="192"/>
      <c r="S17" s="192"/>
      <c r="T17" s="192">
        <v>1</v>
      </c>
      <c r="U17" s="193">
        <v>1</v>
      </c>
    </row>
    <row r="18" spans="1:21" ht="21" x14ac:dyDescent="0.25">
      <c r="A18" s="118" t="s">
        <v>25</v>
      </c>
      <c r="B18" s="194"/>
      <c r="C18" s="194"/>
      <c r="D18" s="194"/>
      <c r="E18" s="194"/>
      <c r="F18" s="194"/>
      <c r="G18" s="194"/>
      <c r="H18" s="194"/>
      <c r="I18" s="194"/>
      <c r="J18" s="194"/>
      <c r="K18" s="194"/>
      <c r="L18" s="194"/>
      <c r="M18" s="194"/>
      <c r="N18" s="194"/>
      <c r="O18" s="194"/>
      <c r="P18" s="194"/>
      <c r="Q18" s="194"/>
      <c r="R18" s="194"/>
      <c r="S18" s="194">
        <v>1</v>
      </c>
      <c r="T18" s="194">
        <v>1</v>
      </c>
      <c r="U18" s="193">
        <v>1</v>
      </c>
    </row>
    <row r="19" spans="1:21" x14ac:dyDescent="0.25">
      <c r="A19" s="118" t="s">
        <v>26</v>
      </c>
      <c r="B19" s="192"/>
      <c r="C19" s="192"/>
      <c r="D19" s="192"/>
      <c r="E19" s="192"/>
      <c r="F19" s="192"/>
      <c r="G19" s="192"/>
      <c r="H19" s="192"/>
      <c r="I19" s="192"/>
      <c r="J19" s="192"/>
      <c r="K19" s="192"/>
      <c r="L19" s="192"/>
      <c r="M19" s="192"/>
      <c r="N19" s="192"/>
      <c r="O19" s="192"/>
      <c r="P19" s="192"/>
      <c r="Q19" s="192"/>
      <c r="R19" s="192"/>
      <c r="S19" s="192"/>
      <c r="T19" s="192"/>
      <c r="U19" s="193"/>
    </row>
    <row r="20" spans="1:21" x14ac:dyDescent="0.25">
      <c r="A20" s="118" t="s">
        <v>27</v>
      </c>
      <c r="B20" s="192"/>
      <c r="C20" s="192"/>
      <c r="D20" s="192"/>
      <c r="E20" s="192"/>
      <c r="F20" s="192"/>
      <c r="G20" s="192"/>
      <c r="H20" s="192"/>
      <c r="I20" s="192"/>
      <c r="J20" s="192"/>
      <c r="K20" s="192"/>
      <c r="L20" s="192"/>
      <c r="M20" s="192"/>
      <c r="N20" s="192"/>
      <c r="O20" s="192"/>
      <c r="P20" s="192"/>
      <c r="Q20" s="192"/>
      <c r="R20" s="192"/>
      <c r="S20" s="192"/>
      <c r="T20" s="192"/>
      <c r="U20" s="193"/>
    </row>
    <row r="21" spans="1:21" x14ac:dyDescent="0.25">
      <c r="A21" s="112" t="s">
        <v>28</v>
      </c>
      <c r="B21" s="190"/>
      <c r="C21" s="190"/>
      <c r="D21" s="190"/>
      <c r="E21" s="190"/>
      <c r="F21" s="190"/>
      <c r="G21" s="190"/>
      <c r="H21" s="190"/>
      <c r="I21" s="190"/>
      <c r="J21" s="190"/>
      <c r="K21" s="190"/>
      <c r="L21" s="190"/>
      <c r="M21" s="190"/>
      <c r="N21" s="190"/>
      <c r="O21" s="190"/>
      <c r="P21" s="190"/>
      <c r="Q21" s="190"/>
      <c r="R21" s="190"/>
      <c r="S21" s="190"/>
      <c r="T21" s="190"/>
      <c r="U21" s="191"/>
    </row>
    <row r="22" spans="1:21" x14ac:dyDescent="0.25">
      <c r="A22" s="112" t="s">
        <v>29</v>
      </c>
      <c r="B22" s="188"/>
      <c r="C22" s="188"/>
      <c r="D22" s="188"/>
      <c r="E22" s="188"/>
      <c r="F22" s="188"/>
      <c r="G22" s="188"/>
      <c r="H22" s="188"/>
      <c r="I22" s="188"/>
      <c r="J22" s="188"/>
      <c r="K22" s="188"/>
      <c r="L22" s="188"/>
      <c r="M22" s="188"/>
      <c r="N22" s="188"/>
      <c r="O22" s="188"/>
      <c r="P22" s="188"/>
      <c r="Q22" s="188"/>
      <c r="R22" s="188"/>
      <c r="S22" s="188"/>
      <c r="T22" s="188">
        <v>1</v>
      </c>
      <c r="U22" s="191">
        <v>1</v>
      </c>
    </row>
    <row r="23" spans="1:21" x14ac:dyDescent="0.25">
      <c r="A23" s="112" t="s">
        <v>30</v>
      </c>
      <c r="B23" s="190"/>
      <c r="C23" s="190"/>
      <c r="D23" s="190"/>
      <c r="E23" s="190"/>
      <c r="F23" s="190"/>
      <c r="G23" s="190"/>
      <c r="H23" s="190"/>
      <c r="I23" s="190"/>
      <c r="J23" s="190"/>
      <c r="K23" s="190"/>
      <c r="L23" s="190"/>
      <c r="M23" s="190"/>
      <c r="N23" s="190"/>
      <c r="O23" s="190"/>
      <c r="P23" s="190"/>
      <c r="Q23" s="190"/>
      <c r="R23" s="190"/>
      <c r="S23" s="190"/>
      <c r="T23" s="190"/>
      <c r="U23" s="191"/>
    </row>
    <row r="24" spans="1:21" x14ac:dyDescent="0.25">
      <c r="A24" s="112" t="s">
        <v>31</v>
      </c>
      <c r="B24" s="190"/>
      <c r="C24" s="190"/>
      <c r="D24" s="190"/>
      <c r="E24" s="190"/>
      <c r="F24" s="190"/>
      <c r="G24" s="190"/>
      <c r="H24" s="190"/>
      <c r="I24" s="190"/>
      <c r="J24" s="190"/>
      <c r="K24" s="190"/>
      <c r="L24" s="190"/>
      <c r="M24" s="190"/>
      <c r="N24" s="190"/>
      <c r="O24" s="190"/>
      <c r="P24" s="190"/>
      <c r="Q24" s="190"/>
      <c r="R24" s="190"/>
      <c r="S24" s="190"/>
      <c r="T24" s="190"/>
      <c r="U24" s="191"/>
    </row>
    <row r="25" spans="1:21" x14ac:dyDescent="0.25">
      <c r="A25" s="112" t="s">
        <v>32</v>
      </c>
      <c r="B25" s="190"/>
      <c r="C25" s="190"/>
      <c r="D25" s="190"/>
      <c r="E25" s="190"/>
      <c r="F25" s="190"/>
      <c r="G25" s="190"/>
      <c r="H25" s="190"/>
      <c r="I25" s="190"/>
      <c r="J25" s="190"/>
      <c r="K25" s="190"/>
      <c r="L25" s="190"/>
      <c r="M25" s="190"/>
      <c r="N25" s="190"/>
      <c r="O25" s="190"/>
      <c r="P25" s="190"/>
      <c r="Q25" s="190"/>
      <c r="R25" s="190"/>
      <c r="S25" s="190"/>
      <c r="T25" s="190"/>
      <c r="U25" s="191"/>
    </row>
    <row r="26" spans="1:21" x14ac:dyDescent="0.25">
      <c r="A26" s="122" t="s">
        <v>33</v>
      </c>
      <c r="B26" s="192"/>
      <c r="C26" s="192"/>
      <c r="D26" s="192"/>
      <c r="E26" s="192"/>
      <c r="F26" s="192"/>
      <c r="G26" s="192"/>
      <c r="H26" s="192"/>
      <c r="I26" s="192"/>
      <c r="J26" s="192"/>
      <c r="K26" s="192"/>
      <c r="L26" s="192"/>
      <c r="M26" s="192"/>
      <c r="N26" s="192"/>
      <c r="O26" s="192"/>
      <c r="P26" s="192"/>
      <c r="Q26" s="192"/>
      <c r="R26" s="192"/>
      <c r="S26" s="192"/>
      <c r="T26" s="192"/>
      <c r="U26" s="195"/>
    </row>
    <row r="27" spans="1:21" x14ac:dyDescent="0.25">
      <c r="A27" s="118" t="s">
        <v>34</v>
      </c>
      <c r="B27" s="192"/>
      <c r="C27" s="192"/>
      <c r="D27" s="192"/>
      <c r="E27" s="192"/>
      <c r="F27" s="192"/>
      <c r="G27" s="192"/>
      <c r="H27" s="192"/>
      <c r="I27" s="192"/>
      <c r="J27" s="192"/>
      <c r="K27" s="192"/>
      <c r="L27" s="192"/>
      <c r="M27" s="192"/>
      <c r="N27" s="192"/>
      <c r="O27" s="192"/>
      <c r="P27" s="192"/>
      <c r="Q27" s="192"/>
      <c r="R27" s="192"/>
      <c r="S27" s="192"/>
      <c r="T27" s="192"/>
      <c r="U27" s="193"/>
    </row>
    <row r="28" spans="1:21" x14ac:dyDescent="0.25">
      <c r="A28" s="118" t="s">
        <v>35</v>
      </c>
      <c r="B28" s="194"/>
      <c r="C28" s="194"/>
      <c r="D28" s="194"/>
      <c r="E28" s="194"/>
      <c r="F28" s="194"/>
      <c r="G28" s="194"/>
      <c r="H28" s="194"/>
      <c r="I28" s="194"/>
      <c r="J28" s="194"/>
      <c r="K28" s="194"/>
      <c r="L28" s="194"/>
      <c r="M28" s="194"/>
      <c r="N28" s="194"/>
      <c r="O28" s="194"/>
      <c r="P28" s="194"/>
      <c r="Q28" s="194"/>
      <c r="R28" s="194"/>
      <c r="S28" s="194"/>
      <c r="T28" s="194"/>
      <c r="U28" s="193"/>
    </row>
    <row r="29" spans="1:21" x14ac:dyDescent="0.25">
      <c r="A29" s="118" t="s">
        <v>36</v>
      </c>
      <c r="B29" s="194"/>
      <c r="C29" s="194"/>
      <c r="D29" s="194"/>
      <c r="E29" s="194"/>
      <c r="F29" s="194"/>
      <c r="G29" s="194"/>
      <c r="H29" s="194"/>
      <c r="I29" s="194"/>
      <c r="J29" s="194"/>
      <c r="K29" s="194"/>
      <c r="L29" s="194"/>
      <c r="M29" s="194"/>
      <c r="N29" s="194"/>
      <c r="O29" s="194"/>
      <c r="P29" s="194"/>
      <c r="Q29" s="194"/>
      <c r="R29" s="194"/>
      <c r="S29" s="194"/>
      <c r="T29" s="194"/>
      <c r="U29" s="193"/>
    </row>
    <row r="30" spans="1:21" x14ac:dyDescent="0.25">
      <c r="A30" s="122" t="s">
        <v>37</v>
      </c>
      <c r="B30" s="192"/>
      <c r="C30" s="192"/>
      <c r="D30" s="192"/>
      <c r="E30" s="192"/>
      <c r="F30" s="192"/>
      <c r="G30" s="192"/>
      <c r="H30" s="192"/>
      <c r="I30" s="192"/>
      <c r="J30" s="192"/>
      <c r="K30" s="192"/>
      <c r="L30" s="192"/>
      <c r="M30" s="192"/>
      <c r="N30" s="192"/>
      <c r="O30" s="192"/>
      <c r="P30" s="192"/>
      <c r="Q30" s="192"/>
      <c r="R30" s="192"/>
      <c r="S30" s="192"/>
      <c r="T30" s="192"/>
      <c r="U30" s="195"/>
    </row>
    <row r="31" spans="1:21" x14ac:dyDescent="0.25">
      <c r="A31" s="112" t="s">
        <v>38</v>
      </c>
      <c r="B31" s="188"/>
      <c r="C31" s="188"/>
      <c r="D31" s="188"/>
      <c r="E31" s="188"/>
      <c r="F31" s="188"/>
      <c r="G31" s="188"/>
      <c r="H31" s="188"/>
      <c r="I31" s="188"/>
      <c r="J31" s="188"/>
      <c r="K31" s="188"/>
      <c r="L31" s="188"/>
      <c r="M31" s="188"/>
      <c r="N31" s="188"/>
      <c r="O31" s="188"/>
      <c r="P31" s="188"/>
      <c r="Q31" s="188"/>
      <c r="R31" s="188"/>
      <c r="S31" s="188"/>
      <c r="T31" s="188"/>
      <c r="U31" s="191"/>
    </row>
    <row r="32" spans="1:21" x14ac:dyDescent="0.25">
      <c r="A32" s="112" t="s">
        <v>39</v>
      </c>
      <c r="B32" s="188"/>
      <c r="C32" s="188"/>
      <c r="D32" s="188"/>
      <c r="E32" s="188"/>
      <c r="F32" s="188"/>
      <c r="G32" s="188"/>
      <c r="H32" s="188"/>
      <c r="I32" s="188"/>
      <c r="J32" s="188"/>
      <c r="K32" s="188"/>
      <c r="L32" s="188"/>
      <c r="M32" s="188"/>
      <c r="N32" s="188"/>
      <c r="O32" s="188"/>
      <c r="P32" s="188"/>
      <c r="Q32" s="188"/>
      <c r="R32" s="188"/>
      <c r="S32" s="188"/>
      <c r="T32" s="188"/>
      <c r="U32" s="191"/>
    </row>
    <row r="33" spans="1:21" x14ac:dyDescent="0.25">
      <c r="A33" s="112" t="s">
        <v>40</v>
      </c>
      <c r="B33" s="190"/>
      <c r="C33" s="190"/>
      <c r="D33" s="190"/>
      <c r="E33" s="190"/>
      <c r="F33" s="190"/>
      <c r="G33" s="190"/>
      <c r="H33" s="190"/>
      <c r="I33" s="190"/>
      <c r="J33" s="190"/>
      <c r="K33" s="190"/>
      <c r="L33" s="190"/>
      <c r="M33" s="190"/>
      <c r="N33" s="190"/>
      <c r="O33" s="190"/>
      <c r="P33" s="190"/>
      <c r="Q33" s="190"/>
      <c r="R33" s="190"/>
      <c r="S33" s="190"/>
      <c r="T33" s="190"/>
      <c r="U33" s="191"/>
    </row>
    <row r="34" spans="1:21" x14ac:dyDescent="0.25">
      <c r="A34" s="112" t="s">
        <v>41</v>
      </c>
      <c r="B34" s="190"/>
      <c r="C34" s="190"/>
      <c r="D34" s="190"/>
      <c r="E34" s="190"/>
      <c r="F34" s="190"/>
      <c r="G34" s="190"/>
      <c r="H34" s="190"/>
      <c r="I34" s="190"/>
      <c r="J34" s="190"/>
      <c r="K34" s="190"/>
      <c r="L34" s="190"/>
      <c r="M34" s="190"/>
      <c r="N34" s="190"/>
      <c r="O34" s="190"/>
      <c r="P34" s="190"/>
      <c r="Q34" s="190"/>
      <c r="R34" s="190"/>
      <c r="S34" s="190"/>
      <c r="T34" s="190"/>
      <c r="U34" s="191"/>
    </row>
    <row r="35" spans="1:21" x14ac:dyDescent="0.25">
      <c r="A35" s="105" t="s">
        <v>42</v>
      </c>
      <c r="B35" s="190"/>
      <c r="C35" s="190"/>
      <c r="D35" s="190"/>
      <c r="E35" s="190"/>
      <c r="F35" s="190"/>
      <c r="G35" s="190"/>
      <c r="H35" s="190"/>
      <c r="I35" s="190"/>
      <c r="J35" s="190"/>
      <c r="K35" s="190">
        <v>2</v>
      </c>
      <c r="L35" s="190">
        <v>2</v>
      </c>
      <c r="M35" s="190">
        <v>2</v>
      </c>
      <c r="N35" s="190">
        <v>2</v>
      </c>
      <c r="O35" s="190">
        <v>2</v>
      </c>
      <c r="P35" s="190">
        <v>2</v>
      </c>
      <c r="Q35" s="190">
        <v>2</v>
      </c>
      <c r="R35" s="190"/>
      <c r="S35" s="190"/>
      <c r="T35" s="190"/>
      <c r="U35" s="189"/>
    </row>
    <row r="36" spans="1:21" x14ac:dyDescent="0.25">
      <c r="A36" s="118" t="s">
        <v>43</v>
      </c>
      <c r="B36" s="192"/>
      <c r="C36" s="192"/>
      <c r="D36" s="192"/>
      <c r="E36" s="192"/>
      <c r="F36" s="192"/>
      <c r="G36" s="192"/>
      <c r="H36" s="192"/>
      <c r="I36" s="192"/>
      <c r="J36" s="192"/>
      <c r="K36" s="192"/>
      <c r="L36" s="192"/>
      <c r="M36" s="192"/>
      <c r="N36" s="192"/>
      <c r="O36" s="192"/>
      <c r="P36" s="192"/>
      <c r="Q36" s="192"/>
      <c r="R36" s="192"/>
      <c r="S36" s="192"/>
      <c r="T36" s="192"/>
      <c r="U36" s="193"/>
    </row>
    <row r="37" spans="1:21" x14ac:dyDescent="0.25">
      <c r="A37" s="118" t="s">
        <v>44</v>
      </c>
      <c r="B37" s="194">
        <v>3</v>
      </c>
      <c r="C37" s="194">
        <v>3</v>
      </c>
      <c r="D37" s="194">
        <v>3</v>
      </c>
      <c r="E37" s="194">
        <v>3</v>
      </c>
      <c r="F37" s="194">
        <v>3</v>
      </c>
      <c r="G37" s="194">
        <v>3</v>
      </c>
      <c r="H37" s="194">
        <v>3</v>
      </c>
      <c r="I37" s="194">
        <v>3</v>
      </c>
      <c r="J37" s="194">
        <v>3</v>
      </c>
      <c r="K37" s="194">
        <v>3</v>
      </c>
      <c r="L37" s="194">
        <v>3</v>
      </c>
      <c r="M37" s="194">
        <v>3</v>
      </c>
      <c r="N37" s="194">
        <v>3</v>
      </c>
      <c r="O37" s="194">
        <v>3</v>
      </c>
      <c r="P37" s="194">
        <v>3</v>
      </c>
      <c r="Q37" s="194">
        <v>3</v>
      </c>
      <c r="R37" s="194"/>
      <c r="S37" s="194"/>
      <c r="T37" s="194"/>
      <c r="U37" s="193"/>
    </row>
    <row r="38" spans="1:21" x14ac:dyDescent="0.25">
      <c r="A38" s="122" t="s">
        <v>45</v>
      </c>
      <c r="B38" s="192"/>
      <c r="C38" s="192"/>
      <c r="D38" s="192"/>
      <c r="E38" s="192"/>
      <c r="F38" s="192"/>
      <c r="G38" s="192"/>
      <c r="H38" s="192"/>
      <c r="I38" s="192"/>
      <c r="J38" s="192"/>
      <c r="K38" s="192"/>
      <c r="L38" s="192"/>
      <c r="M38" s="192"/>
      <c r="N38" s="192"/>
      <c r="O38" s="192"/>
      <c r="P38" s="192"/>
      <c r="Q38" s="192"/>
      <c r="R38" s="192"/>
      <c r="S38" s="192"/>
      <c r="T38" s="192"/>
      <c r="U38" s="195"/>
    </row>
    <row r="39" spans="1:21" x14ac:dyDescent="0.25">
      <c r="A39" s="122" t="s">
        <v>46</v>
      </c>
      <c r="B39" s="192"/>
      <c r="C39" s="192"/>
      <c r="D39" s="192"/>
      <c r="E39" s="192"/>
      <c r="F39" s="192"/>
      <c r="G39" s="192"/>
      <c r="H39" s="192"/>
      <c r="I39" s="192"/>
      <c r="J39" s="192"/>
      <c r="K39" s="192"/>
      <c r="L39" s="192"/>
      <c r="M39" s="192"/>
      <c r="N39" s="192"/>
      <c r="O39" s="192"/>
      <c r="P39" s="192"/>
      <c r="Q39" s="192"/>
      <c r="R39" s="192"/>
      <c r="S39" s="192"/>
      <c r="T39" s="192"/>
      <c r="U39" s="195"/>
    </row>
    <row r="40" spans="1:21" x14ac:dyDescent="0.25">
      <c r="A40" s="118" t="s">
        <v>47</v>
      </c>
      <c r="B40" s="192"/>
      <c r="C40" s="192"/>
      <c r="D40" s="192"/>
      <c r="E40" s="192"/>
      <c r="F40" s="192"/>
      <c r="G40" s="192"/>
      <c r="H40" s="192"/>
      <c r="I40" s="192"/>
      <c r="J40" s="192"/>
      <c r="K40" s="192"/>
      <c r="L40" s="192"/>
      <c r="M40" s="192"/>
      <c r="N40" s="192"/>
      <c r="O40" s="192"/>
      <c r="P40" s="192"/>
      <c r="Q40" s="192"/>
      <c r="R40" s="192"/>
      <c r="S40" s="192"/>
      <c r="T40" s="192"/>
      <c r="U40" s="193"/>
    </row>
    <row r="41" spans="1:21" x14ac:dyDescent="0.25">
      <c r="A41" s="112" t="s">
        <v>48</v>
      </c>
      <c r="B41" s="188"/>
      <c r="C41" s="188"/>
      <c r="D41" s="188"/>
      <c r="E41" s="188"/>
      <c r="F41" s="188"/>
      <c r="G41" s="188"/>
      <c r="H41" s="188"/>
      <c r="I41" s="188"/>
      <c r="J41" s="188"/>
      <c r="K41" s="188"/>
      <c r="L41" s="188"/>
      <c r="M41" s="188"/>
      <c r="N41" s="188"/>
      <c r="O41" s="188"/>
      <c r="P41" s="188"/>
      <c r="Q41" s="188"/>
      <c r="R41" s="188"/>
      <c r="S41" s="188"/>
      <c r="T41" s="188"/>
      <c r="U41" s="191"/>
    </row>
    <row r="42" spans="1:21" x14ac:dyDescent="0.25">
      <c r="A42" s="112" t="s">
        <v>49</v>
      </c>
      <c r="B42" s="190"/>
      <c r="C42" s="190"/>
      <c r="D42" s="190"/>
      <c r="E42" s="190"/>
      <c r="F42" s="190"/>
      <c r="G42" s="190"/>
      <c r="H42" s="190"/>
      <c r="I42" s="190"/>
      <c r="J42" s="190"/>
      <c r="K42" s="190"/>
      <c r="L42" s="190"/>
      <c r="M42" s="190"/>
      <c r="N42" s="190"/>
      <c r="O42" s="190"/>
      <c r="P42" s="190"/>
      <c r="Q42" s="190"/>
      <c r="R42" s="190"/>
      <c r="S42" s="190"/>
      <c r="T42" s="190"/>
      <c r="U42" s="191"/>
    </row>
    <row r="43" spans="1:21" x14ac:dyDescent="0.25">
      <c r="A43" s="112" t="s">
        <v>50</v>
      </c>
      <c r="B43" s="190"/>
      <c r="C43" s="190"/>
      <c r="D43" s="190"/>
      <c r="E43" s="190"/>
      <c r="F43" s="190"/>
      <c r="G43" s="190"/>
      <c r="H43" s="190"/>
      <c r="I43" s="190"/>
      <c r="J43" s="190"/>
      <c r="K43" s="190"/>
      <c r="L43" s="190"/>
      <c r="M43" s="190"/>
      <c r="N43" s="190"/>
      <c r="O43" s="190"/>
      <c r="P43" s="190"/>
      <c r="Q43" s="190"/>
      <c r="R43" s="190"/>
      <c r="S43" s="190"/>
      <c r="T43" s="190"/>
      <c r="U43" s="191"/>
    </row>
    <row r="44" spans="1:21" x14ac:dyDescent="0.25">
      <c r="A44" s="112" t="s">
        <v>51</v>
      </c>
      <c r="B44" s="190"/>
      <c r="C44" s="190"/>
      <c r="D44" s="190">
        <v>4</v>
      </c>
      <c r="E44" s="190">
        <v>4</v>
      </c>
      <c r="F44" s="190">
        <v>4</v>
      </c>
      <c r="G44" s="190">
        <v>5</v>
      </c>
      <c r="H44" s="190"/>
      <c r="I44" s="190"/>
      <c r="J44" s="190"/>
      <c r="K44" s="190"/>
      <c r="L44" s="190"/>
      <c r="M44" s="190"/>
      <c r="N44" s="190"/>
      <c r="O44" s="190"/>
      <c r="P44" s="190"/>
      <c r="Q44" s="190"/>
      <c r="R44" s="190"/>
      <c r="S44" s="190"/>
      <c r="T44" s="190"/>
      <c r="U44" s="191"/>
    </row>
    <row r="45" spans="1:21" x14ac:dyDescent="0.25">
      <c r="A45" s="105" t="s">
        <v>52</v>
      </c>
      <c r="B45" s="190"/>
      <c r="C45" s="190"/>
      <c r="D45" s="190"/>
      <c r="E45" s="190"/>
      <c r="F45" s="190"/>
      <c r="G45" s="190"/>
      <c r="H45" s="190"/>
      <c r="I45" s="190"/>
      <c r="J45" s="190"/>
      <c r="K45" s="190"/>
      <c r="L45" s="190"/>
      <c r="M45" s="190"/>
      <c r="N45" s="190"/>
      <c r="O45" s="190"/>
      <c r="P45" s="190"/>
      <c r="Q45" s="190"/>
      <c r="R45" s="190"/>
      <c r="S45" s="190"/>
      <c r="T45" s="190"/>
      <c r="U45" s="189"/>
    </row>
    <row r="46" spans="1:21" x14ac:dyDescent="0.25">
      <c r="A46" s="118" t="s">
        <v>53</v>
      </c>
      <c r="B46" s="192"/>
      <c r="C46" s="192"/>
      <c r="D46" s="192"/>
      <c r="E46" s="192"/>
      <c r="F46" s="192"/>
      <c r="G46" s="192"/>
      <c r="H46" s="192"/>
      <c r="I46" s="192"/>
      <c r="J46" s="192"/>
      <c r="K46" s="192"/>
      <c r="L46" s="192"/>
      <c r="M46" s="192"/>
      <c r="N46" s="192"/>
      <c r="O46" s="192"/>
      <c r="P46" s="192"/>
      <c r="Q46" s="192"/>
      <c r="R46" s="192"/>
      <c r="S46" s="192"/>
      <c r="T46" s="192"/>
      <c r="U46" s="193"/>
    </row>
    <row r="47" spans="1:21" x14ac:dyDescent="0.25">
      <c r="A47" s="118" t="s">
        <v>54</v>
      </c>
      <c r="B47" s="194"/>
      <c r="C47" s="194"/>
      <c r="D47" s="194"/>
      <c r="E47" s="194"/>
      <c r="F47" s="194"/>
      <c r="G47" s="194"/>
      <c r="H47" s="194"/>
      <c r="I47" s="194"/>
      <c r="J47" s="194"/>
      <c r="K47" s="194"/>
      <c r="L47" s="194"/>
      <c r="M47" s="194"/>
      <c r="N47" s="194"/>
      <c r="O47" s="194"/>
      <c r="P47" s="194"/>
      <c r="Q47" s="194"/>
      <c r="R47" s="194"/>
      <c r="S47" s="194"/>
      <c r="T47" s="194"/>
      <c r="U47" s="193"/>
    </row>
    <row r="48" spans="1:21" x14ac:dyDescent="0.25">
      <c r="A48" s="122" t="s">
        <v>55</v>
      </c>
      <c r="B48" s="192"/>
      <c r="C48" s="192"/>
      <c r="D48" s="192"/>
      <c r="E48" s="192"/>
      <c r="F48" s="192"/>
      <c r="G48" s="192"/>
      <c r="H48" s="192"/>
      <c r="I48" s="192"/>
      <c r="J48" s="192"/>
      <c r="K48" s="192"/>
      <c r="L48" s="192"/>
      <c r="M48" s="192"/>
      <c r="N48" s="192"/>
      <c r="O48" s="192"/>
      <c r="P48" s="192"/>
      <c r="Q48" s="192"/>
      <c r="R48" s="192"/>
      <c r="S48" s="192"/>
      <c r="T48" s="192"/>
      <c r="U48" s="195"/>
    </row>
    <row r="49" spans="1:21" x14ac:dyDescent="0.25">
      <c r="A49" s="122" t="s">
        <v>56</v>
      </c>
      <c r="B49" s="192"/>
      <c r="C49" s="192"/>
      <c r="D49" s="192"/>
      <c r="E49" s="192"/>
      <c r="F49" s="192"/>
      <c r="G49" s="192"/>
      <c r="H49" s="192"/>
      <c r="I49" s="192"/>
      <c r="J49" s="192"/>
      <c r="K49" s="192"/>
      <c r="L49" s="192"/>
      <c r="M49" s="192"/>
      <c r="N49" s="192"/>
      <c r="O49" s="192"/>
      <c r="P49" s="192"/>
      <c r="Q49" s="192"/>
      <c r="R49" s="192"/>
      <c r="S49" s="192"/>
      <c r="T49" s="192"/>
      <c r="U49" s="195"/>
    </row>
    <row r="50" spans="1:21" x14ac:dyDescent="0.25">
      <c r="A50" s="118" t="s">
        <v>57</v>
      </c>
      <c r="B50" s="192"/>
      <c r="C50" s="192"/>
      <c r="D50" s="192"/>
      <c r="E50" s="192"/>
      <c r="F50" s="192"/>
      <c r="G50" s="192"/>
      <c r="H50" s="192"/>
      <c r="I50" s="192"/>
      <c r="J50" s="192"/>
      <c r="K50" s="192"/>
      <c r="L50" s="192"/>
      <c r="M50" s="192"/>
      <c r="N50" s="192"/>
      <c r="O50" s="192"/>
      <c r="P50" s="192"/>
      <c r="Q50" s="192"/>
      <c r="R50" s="192"/>
      <c r="S50" s="192"/>
      <c r="T50" s="192"/>
      <c r="U50" s="193"/>
    </row>
    <row r="51" spans="1:21" ht="21" x14ac:dyDescent="0.25">
      <c r="A51" s="112" t="s">
        <v>58</v>
      </c>
      <c r="B51" s="188"/>
      <c r="C51" s="188"/>
      <c r="D51" s="188"/>
      <c r="E51" s="188"/>
      <c r="F51" s="188"/>
      <c r="G51" s="188"/>
      <c r="H51" s="188"/>
      <c r="I51" s="188"/>
      <c r="J51" s="188"/>
      <c r="K51" s="188"/>
      <c r="L51" s="188"/>
      <c r="M51" s="188"/>
      <c r="N51" s="188"/>
      <c r="O51" s="188"/>
      <c r="P51" s="188"/>
      <c r="Q51" s="188"/>
      <c r="R51" s="188"/>
      <c r="S51" s="188"/>
      <c r="T51" s="188"/>
      <c r="U51" s="191"/>
    </row>
    <row r="52" spans="1:21" x14ac:dyDescent="0.25">
      <c r="A52" s="105" t="s">
        <v>59</v>
      </c>
      <c r="B52" s="190"/>
      <c r="C52" s="190"/>
      <c r="D52" s="190"/>
      <c r="E52" s="190"/>
      <c r="F52" s="190"/>
      <c r="G52" s="190"/>
      <c r="H52" s="190"/>
      <c r="I52" s="190"/>
      <c r="J52" s="190"/>
      <c r="K52" s="190"/>
      <c r="L52" s="190"/>
      <c r="M52" s="190"/>
      <c r="N52" s="190"/>
      <c r="O52" s="190"/>
      <c r="P52" s="190"/>
      <c r="Q52" s="190"/>
      <c r="R52" s="190"/>
      <c r="S52" s="190"/>
      <c r="T52" s="190"/>
      <c r="U52" s="189"/>
    </row>
    <row r="53" spans="1:21" ht="21" x14ac:dyDescent="0.25">
      <c r="A53" s="112" t="s">
        <v>60</v>
      </c>
      <c r="B53" s="190"/>
      <c r="C53" s="190"/>
      <c r="D53" s="190"/>
      <c r="E53" s="190"/>
      <c r="F53" s="190"/>
      <c r="G53" s="190"/>
      <c r="H53" s="190"/>
      <c r="I53" s="190"/>
      <c r="J53" s="190"/>
      <c r="K53" s="190"/>
      <c r="L53" s="190"/>
      <c r="M53" s="190"/>
      <c r="N53" s="190"/>
      <c r="O53" s="190"/>
      <c r="P53" s="190"/>
      <c r="Q53" s="190"/>
      <c r="R53" s="190"/>
      <c r="S53" s="190"/>
      <c r="T53" s="190"/>
      <c r="U53" s="191"/>
    </row>
    <row r="54" spans="1:21" x14ac:dyDescent="0.25">
      <c r="A54" s="105" t="s">
        <v>61</v>
      </c>
      <c r="B54" s="190"/>
      <c r="C54" s="190"/>
      <c r="D54" s="190"/>
      <c r="E54" s="190"/>
      <c r="F54" s="190"/>
      <c r="G54" s="190"/>
      <c r="H54" s="190"/>
      <c r="I54" s="190"/>
      <c r="J54" s="190"/>
      <c r="K54" s="190"/>
      <c r="L54" s="190"/>
      <c r="M54" s="190"/>
      <c r="N54" s="190"/>
      <c r="O54" s="190"/>
      <c r="P54" s="190"/>
      <c r="Q54" s="190"/>
      <c r="R54" s="190"/>
      <c r="S54" s="190"/>
      <c r="T54" s="190"/>
      <c r="U54" s="189"/>
    </row>
    <row r="55" spans="1:21" x14ac:dyDescent="0.25">
      <c r="A55" s="126" t="s">
        <v>62</v>
      </c>
      <c r="B55" s="190"/>
      <c r="C55" s="190"/>
      <c r="D55" s="190"/>
      <c r="E55" s="190"/>
      <c r="F55" s="190"/>
      <c r="G55" s="190"/>
      <c r="H55" s="190"/>
      <c r="I55" s="190"/>
      <c r="J55" s="190"/>
      <c r="K55" s="190"/>
      <c r="L55" s="190"/>
      <c r="M55" s="190"/>
      <c r="N55" s="190"/>
      <c r="O55" s="190"/>
      <c r="P55" s="190"/>
      <c r="Q55" s="190"/>
      <c r="R55" s="190"/>
      <c r="S55" s="190"/>
      <c r="T55" s="190"/>
      <c r="U55" s="191"/>
    </row>
    <row r="56" spans="1:21" x14ac:dyDescent="0.25">
      <c r="A56" s="118" t="s">
        <v>63</v>
      </c>
      <c r="B56" s="194"/>
      <c r="C56" s="194"/>
      <c r="D56" s="194"/>
      <c r="E56" s="194"/>
      <c r="F56" s="194"/>
      <c r="G56" s="194"/>
      <c r="H56" s="194"/>
      <c r="I56" s="194"/>
      <c r="J56" s="194"/>
      <c r="K56" s="194"/>
      <c r="L56" s="194"/>
      <c r="M56" s="194"/>
      <c r="N56" s="194"/>
      <c r="O56" s="194"/>
      <c r="P56" s="194"/>
      <c r="Q56" s="194"/>
      <c r="R56" s="194"/>
      <c r="S56" s="194"/>
      <c r="T56" s="194"/>
      <c r="U56" s="193"/>
    </row>
    <row r="57" spans="1:21" x14ac:dyDescent="0.25">
      <c r="A57" s="122" t="s">
        <v>64</v>
      </c>
      <c r="B57" s="192"/>
      <c r="C57" s="192"/>
      <c r="D57" s="192"/>
      <c r="E57" s="192"/>
      <c r="F57" s="192"/>
      <c r="G57" s="192"/>
      <c r="H57" s="192"/>
      <c r="I57" s="192"/>
      <c r="J57" s="192"/>
      <c r="K57" s="192"/>
      <c r="L57" s="192"/>
      <c r="M57" s="192"/>
      <c r="N57" s="192"/>
      <c r="O57" s="192"/>
      <c r="P57" s="192"/>
      <c r="Q57" s="192"/>
      <c r="R57" s="192"/>
      <c r="S57" s="192"/>
      <c r="T57" s="192"/>
      <c r="U57" s="195"/>
    </row>
    <row r="58" spans="1:21" x14ac:dyDescent="0.25">
      <c r="A58" s="118" t="s">
        <v>65</v>
      </c>
      <c r="B58" s="192"/>
      <c r="C58" s="192"/>
      <c r="D58" s="192"/>
      <c r="E58" s="192"/>
      <c r="F58" s="192"/>
      <c r="G58" s="192"/>
      <c r="H58" s="192"/>
      <c r="I58" s="192"/>
      <c r="J58" s="192"/>
      <c r="K58" s="192"/>
      <c r="L58" s="192"/>
      <c r="M58" s="192"/>
      <c r="N58" s="192">
        <v>1</v>
      </c>
      <c r="O58" s="192"/>
      <c r="P58" s="192"/>
      <c r="Q58" s="192"/>
      <c r="R58" s="192"/>
      <c r="S58" s="192"/>
      <c r="T58" s="192"/>
      <c r="U58" s="193"/>
    </row>
    <row r="59" spans="1:21" x14ac:dyDescent="0.25">
      <c r="A59" s="118" t="s">
        <v>66</v>
      </c>
      <c r="B59" s="192"/>
      <c r="C59" s="192"/>
      <c r="D59" s="192"/>
      <c r="E59" s="192"/>
      <c r="F59" s="192"/>
      <c r="G59" s="192"/>
      <c r="H59" s="192"/>
      <c r="I59" s="192"/>
      <c r="J59" s="192"/>
      <c r="K59" s="192"/>
      <c r="L59" s="192"/>
      <c r="M59" s="192"/>
      <c r="N59" s="192"/>
      <c r="O59" s="192"/>
      <c r="P59" s="192"/>
      <c r="Q59" s="192"/>
      <c r="R59" s="192"/>
      <c r="S59" s="192"/>
      <c r="T59" s="192"/>
      <c r="U59" s="193"/>
    </row>
    <row r="60" spans="1:21" x14ac:dyDescent="0.25">
      <c r="A60" s="105" t="s">
        <v>67</v>
      </c>
      <c r="B60" s="188"/>
      <c r="C60" s="188"/>
      <c r="D60" s="188"/>
      <c r="E60" s="188"/>
      <c r="F60" s="188"/>
      <c r="G60" s="188"/>
      <c r="H60" s="188"/>
      <c r="I60" s="188"/>
      <c r="J60" s="188"/>
      <c r="K60" s="188"/>
      <c r="L60" s="188"/>
      <c r="M60" s="188"/>
      <c r="N60" s="188"/>
      <c r="O60" s="188"/>
      <c r="P60" s="188"/>
      <c r="Q60" s="188"/>
      <c r="R60" s="188"/>
      <c r="S60" s="188"/>
      <c r="T60" s="188"/>
      <c r="U60" s="189"/>
    </row>
    <row r="61" spans="1:21" x14ac:dyDescent="0.25">
      <c r="A61" s="112" t="s">
        <v>68</v>
      </c>
      <c r="B61" s="190"/>
      <c r="C61" s="190"/>
      <c r="D61" s="190"/>
      <c r="E61" s="190"/>
      <c r="F61" s="190"/>
      <c r="G61" s="190"/>
      <c r="H61" s="190"/>
      <c r="I61" s="190"/>
      <c r="J61" s="190"/>
      <c r="K61" s="190"/>
      <c r="L61" s="190"/>
      <c r="M61" s="190"/>
      <c r="N61" s="190"/>
      <c r="O61" s="190"/>
      <c r="P61" s="190"/>
      <c r="Q61" s="190"/>
      <c r="R61" s="190"/>
      <c r="S61" s="190"/>
      <c r="T61" s="190">
        <v>7</v>
      </c>
      <c r="U61" s="191">
        <v>7</v>
      </c>
    </row>
    <row r="62" spans="1:21" x14ac:dyDescent="0.25">
      <c r="A62" s="112" t="s">
        <v>69</v>
      </c>
      <c r="B62" s="190"/>
      <c r="C62" s="190"/>
      <c r="D62" s="190"/>
      <c r="E62" s="190"/>
      <c r="F62" s="190"/>
      <c r="G62" s="190"/>
      <c r="H62" s="190"/>
      <c r="I62" s="190"/>
      <c r="J62" s="190"/>
      <c r="K62" s="190"/>
      <c r="L62" s="190"/>
      <c r="M62" s="190"/>
      <c r="N62" s="190"/>
      <c r="O62" s="190"/>
      <c r="P62" s="190"/>
      <c r="Q62" s="190"/>
      <c r="R62" s="190"/>
      <c r="S62" s="190"/>
      <c r="T62" s="190"/>
      <c r="U62" s="191"/>
    </row>
    <row r="63" spans="1:21" ht="21" x14ac:dyDescent="0.25">
      <c r="A63" s="105" t="s">
        <v>70</v>
      </c>
      <c r="B63" s="190"/>
      <c r="C63" s="190"/>
      <c r="D63" s="190"/>
      <c r="E63" s="190"/>
      <c r="F63" s="190"/>
      <c r="G63" s="190"/>
      <c r="H63" s="190"/>
      <c r="I63" s="190"/>
      <c r="J63" s="190"/>
      <c r="K63" s="190"/>
      <c r="L63" s="190"/>
      <c r="M63" s="190"/>
      <c r="N63" s="190"/>
      <c r="O63" s="190"/>
      <c r="P63" s="190"/>
      <c r="Q63" s="190"/>
      <c r="R63" s="190"/>
      <c r="S63" s="190"/>
      <c r="T63" s="190"/>
      <c r="U63" s="189"/>
    </row>
    <row r="64" spans="1:21" x14ac:dyDescent="0.25">
      <c r="A64" s="122" t="s">
        <v>71</v>
      </c>
      <c r="B64" s="192"/>
      <c r="C64" s="192"/>
      <c r="D64" s="192"/>
      <c r="E64" s="192"/>
      <c r="F64" s="192"/>
      <c r="G64" s="192"/>
      <c r="H64" s="192"/>
      <c r="I64" s="192"/>
      <c r="J64" s="192"/>
      <c r="K64" s="192"/>
      <c r="L64" s="192"/>
      <c r="M64" s="192"/>
      <c r="N64" s="192"/>
      <c r="O64" s="192"/>
      <c r="P64" s="192"/>
      <c r="Q64" s="192"/>
      <c r="R64" s="192"/>
      <c r="S64" s="192"/>
      <c r="T64" s="192"/>
      <c r="U64" s="195"/>
    </row>
    <row r="65" spans="1:21" ht="21" x14ac:dyDescent="0.25">
      <c r="A65" s="118" t="s">
        <v>72</v>
      </c>
      <c r="B65" s="194"/>
      <c r="C65" s="194"/>
      <c r="D65" s="194"/>
      <c r="E65" s="194"/>
      <c r="F65" s="194"/>
      <c r="G65" s="194"/>
      <c r="H65" s="194"/>
      <c r="I65" s="194"/>
      <c r="J65" s="194"/>
      <c r="K65" s="194">
        <v>8</v>
      </c>
      <c r="L65" s="194"/>
      <c r="M65" s="194"/>
      <c r="N65" s="194"/>
      <c r="O65" s="194"/>
      <c r="P65" s="194"/>
      <c r="Q65" s="194"/>
      <c r="R65" s="194"/>
      <c r="S65" s="194"/>
      <c r="T65" s="194"/>
      <c r="U65" s="193"/>
    </row>
    <row r="66" spans="1:21" x14ac:dyDescent="0.25">
      <c r="A66" s="118" t="s">
        <v>73</v>
      </c>
      <c r="B66" s="192">
        <v>9</v>
      </c>
      <c r="C66" s="192">
        <v>9</v>
      </c>
      <c r="D66" s="192"/>
      <c r="E66" s="192"/>
      <c r="F66" s="192"/>
      <c r="G66" s="192">
        <v>9</v>
      </c>
      <c r="H66" s="192">
        <v>9</v>
      </c>
      <c r="I66" s="192">
        <v>9</v>
      </c>
      <c r="J66" s="192">
        <v>9</v>
      </c>
      <c r="K66" s="192">
        <v>9</v>
      </c>
      <c r="L66" s="192">
        <v>9</v>
      </c>
      <c r="M66" s="192">
        <v>9</v>
      </c>
      <c r="N66" s="192">
        <v>9</v>
      </c>
      <c r="O66" s="192">
        <v>9</v>
      </c>
      <c r="P66" s="192"/>
      <c r="Q66" s="192"/>
      <c r="R66" s="192"/>
      <c r="S66" s="192"/>
      <c r="T66" s="192"/>
      <c r="U66" s="193"/>
    </row>
    <row r="67" spans="1:21" x14ac:dyDescent="0.25">
      <c r="A67" s="118" t="s">
        <v>74</v>
      </c>
      <c r="B67" s="192"/>
      <c r="C67" s="192"/>
      <c r="D67" s="192"/>
      <c r="E67" s="192"/>
      <c r="F67" s="192"/>
      <c r="G67" s="192"/>
      <c r="H67" s="192"/>
      <c r="I67" s="192"/>
      <c r="J67" s="192"/>
      <c r="K67" s="192"/>
      <c r="L67" s="192"/>
      <c r="M67" s="192"/>
      <c r="N67" s="192"/>
      <c r="O67" s="192"/>
      <c r="P67" s="192"/>
      <c r="Q67" s="192"/>
      <c r="R67" s="192"/>
      <c r="S67" s="192"/>
      <c r="T67" s="192"/>
      <c r="U67" s="193"/>
    </row>
    <row r="68" spans="1:21" ht="61.8" x14ac:dyDescent="0.25">
      <c r="A68" s="118" t="s">
        <v>75</v>
      </c>
      <c r="B68" s="192"/>
      <c r="C68" s="192"/>
      <c r="D68" s="192"/>
      <c r="E68" s="192"/>
      <c r="F68" s="192"/>
      <c r="G68" s="192"/>
      <c r="H68" s="192"/>
      <c r="I68" s="192"/>
      <c r="J68" s="192"/>
      <c r="K68" s="192"/>
      <c r="L68" s="192"/>
      <c r="M68" s="192"/>
      <c r="N68" s="192"/>
      <c r="O68" s="192"/>
      <c r="P68" s="192"/>
      <c r="Q68" s="192"/>
      <c r="R68" s="192"/>
      <c r="S68" s="192"/>
      <c r="T68" s="192"/>
      <c r="U68" s="193"/>
    </row>
    <row r="69" spans="1:21" ht="31.2" x14ac:dyDescent="0.25">
      <c r="A69" s="112" t="s">
        <v>76</v>
      </c>
      <c r="B69" s="188"/>
      <c r="C69" s="188"/>
      <c r="D69" s="188"/>
      <c r="E69" s="188"/>
      <c r="F69" s="188"/>
      <c r="G69" s="188"/>
      <c r="H69" s="188"/>
      <c r="I69" s="188"/>
      <c r="J69" s="188"/>
      <c r="K69" s="188"/>
      <c r="L69" s="188"/>
      <c r="M69" s="188"/>
      <c r="N69" s="188"/>
      <c r="O69" s="188"/>
      <c r="P69" s="188"/>
      <c r="Q69" s="188"/>
      <c r="R69" s="188"/>
      <c r="S69" s="188"/>
      <c r="T69" s="188"/>
      <c r="U69" s="191"/>
    </row>
    <row r="70" spans="1:21" x14ac:dyDescent="0.25">
      <c r="A70" s="112" t="s">
        <v>77</v>
      </c>
      <c r="B70" s="190"/>
      <c r="C70" s="190"/>
      <c r="D70" s="190"/>
      <c r="E70" s="190"/>
      <c r="F70" s="190"/>
      <c r="G70" s="190"/>
      <c r="H70" s="190"/>
      <c r="I70" s="190"/>
      <c r="J70" s="190"/>
      <c r="K70" s="190"/>
      <c r="L70" s="190"/>
      <c r="M70" s="190"/>
      <c r="N70" s="190"/>
      <c r="O70" s="190"/>
      <c r="P70" s="190"/>
      <c r="Q70" s="190"/>
      <c r="R70" s="190"/>
      <c r="S70" s="190"/>
      <c r="T70" s="190"/>
      <c r="U70" s="19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Renewable fresh</vt:lpstr>
      <vt:lpstr>Sheet1</vt:lpstr>
      <vt:lpstr>'Renewable fresh'!Print_Area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cp:lastPrinted>2016-09-28T16:20:59Z</cp:lastPrinted>
  <dcterms:created xsi:type="dcterms:W3CDTF">2016-09-23T20:47:58Z</dcterms:created>
  <dcterms:modified xsi:type="dcterms:W3CDTF">2016-10-13T13:04:26Z</dcterms:modified>
</cp:coreProperties>
</file>